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1" i="1"/>
  <c r="D31"/>
  <c r="G196"/>
  <c r="F196"/>
  <c r="D196"/>
  <c r="C196"/>
  <c r="E196"/>
  <c r="G192"/>
  <c r="F192"/>
  <c r="E192"/>
  <c r="D192"/>
  <c r="C192"/>
  <c r="C14"/>
  <c r="D259" l="1"/>
  <c r="E259"/>
  <c r="F259"/>
  <c r="G259"/>
  <c r="C259"/>
  <c r="D254"/>
  <c r="E254"/>
  <c r="F254"/>
  <c r="G254"/>
  <c r="C254"/>
  <c r="D247"/>
  <c r="E247"/>
  <c r="F247"/>
  <c r="G247"/>
  <c r="C247"/>
  <c r="D243"/>
  <c r="E243"/>
  <c r="F243"/>
  <c r="G243"/>
  <c r="C243"/>
  <c r="D235"/>
  <c r="E235"/>
  <c r="F235"/>
  <c r="G235"/>
  <c r="C235"/>
  <c r="G228"/>
  <c r="F228"/>
  <c r="E228"/>
  <c r="D228"/>
  <c r="C228"/>
  <c r="D221"/>
  <c r="E221"/>
  <c r="F221"/>
  <c r="G221"/>
  <c r="C221"/>
  <c r="G218"/>
  <c r="G236" s="1"/>
  <c r="F218"/>
  <c r="F236" s="1"/>
  <c r="E218"/>
  <c r="E236" s="1"/>
  <c r="D218"/>
  <c r="D236" s="1"/>
  <c r="C218"/>
  <c r="D210"/>
  <c r="E210"/>
  <c r="F210"/>
  <c r="G210"/>
  <c r="C210"/>
  <c r="D203"/>
  <c r="E203"/>
  <c r="F203"/>
  <c r="G203"/>
  <c r="C203"/>
  <c r="D184"/>
  <c r="E184"/>
  <c r="F184"/>
  <c r="G184"/>
  <c r="C184"/>
  <c r="G177"/>
  <c r="F177"/>
  <c r="E177"/>
  <c r="D177"/>
  <c r="C177"/>
  <c r="D170"/>
  <c r="D185" s="1"/>
  <c r="E170"/>
  <c r="E185" s="1"/>
  <c r="F170"/>
  <c r="F185" s="1"/>
  <c r="G170"/>
  <c r="G185" s="1"/>
  <c r="C170"/>
  <c r="C167"/>
  <c r="D159"/>
  <c r="E159"/>
  <c r="F159"/>
  <c r="G159"/>
  <c r="C159"/>
  <c r="D152"/>
  <c r="E152"/>
  <c r="F152"/>
  <c r="G152"/>
  <c r="C152"/>
  <c r="D145"/>
  <c r="E145"/>
  <c r="F145"/>
  <c r="G145"/>
  <c r="C145"/>
  <c r="D141"/>
  <c r="E141"/>
  <c r="F141"/>
  <c r="G141"/>
  <c r="C141"/>
  <c r="D126"/>
  <c r="E126"/>
  <c r="F126"/>
  <c r="G126"/>
  <c r="C126"/>
  <c r="D120"/>
  <c r="E120"/>
  <c r="F120"/>
  <c r="G120"/>
  <c r="C120"/>
  <c r="G117"/>
  <c r="F117"/>
  <c r="E117"/>
  <c r="D117"/>
  <c r="C117"/>
  <c r="D108"/>
  <c r="E108"/>
  <c r="F108"/>
  <c r="G108"/>
  <c r="C108"/>
  <c r="D102"/>
  <c r="E102"/>
  <c r="F102"/>
  <c r="G102"/>
  <c r="C102"/>
  <c r="D95"/>
  <c r="E95"/>
  <c r="F95"/>
  <c r="G95"/>
  <c r="C95"/>
  <c r="D92"/>
  <c r="E92"/>
  <c r="F92"/>
  <c r="G92"/>
  <c r="C92"/>
  <c r="D84"/>
  <c r="E84"/>
  <c r="F84"/>
  <c r="G84"/>
  <c r="C84"/>
  <c r="D77"/>
  <c r="E77"/>
  <c r="F77"/>
  <c r="G77"/>
  <c r="C77"/>
  <c r="D69"/>
  <c r="E69"/>
  <c r="F69"/>
  <c r="G69"/>
  <c r="C69"/>
  <c r="D65"/>
  <c r="E65"/>
  <c r="F65"/>
  <c r="G65"/>
  <c r="C65"/>
  <c r="D57"/>
  <c r="E57"/>
  <c r="F57"/>
  <c r="G57"/>
  <c r="C57"/>
  <c r="D51"/>
  <c r="E51"/>
  <c r="F51"/>
  <c r="G51"/>
  <c r="C51"/>
  <c r="D43"/>
  <c r="E43"/>
  <c r="F43"/>
  <c r="G43"/>
  <c r="C43"/>
  <c r="D39"/>
  <c r="E39"/>
  <c r="F39"/>
  <c r="G39"/>
  <c r="C39"/>
  <c r="F31"/>
  <c r="G31"/>
  <c r="C31"/>
  <c r="D18"/>
  <c r="E18"/>
  <c r="F18"/>
  <c r="G18"/>
  <c r="C18"/>
  <c r="D14"/>
  <c r="E14"/>
  <c r="F14"/>
  <c r="G14"/>
  <c r="E26"/>
  <c r="F26"/>
  <c r="G26"/>
  <c r="D26"/>
  <c r="C26"/>
  <c r="D133" l="1"/>
  <c r="C160"/>
  <c r="F160"/>
  <c r="D160"/>
  <c r="G160"/>
  <c r="E160"/>
  <c r="C185"/>
  <c r="C211"/>
  <c r="F211"/>
  <c r="D211"/>
  <c r="G211"/>
  <c r="E211"/>
  <c r="G260"/>
  <c r="E260"/>
  <c r="C236"/>
  <c r="C260"/>
  <c r="F260"/>
  <c r="D260"/>
  <c r="C133"/>
  <c r="C58"/>
  <c r="D58"/>
  <c r="C85"/>
  <c r="D85"/>
  <c r="C109"/>
  <c r="D109"/>
  <c r="G133"/>
  <c r="F133"/>
  <c r="E133"/>
  <c r="C32"/>
  <c r="D32"/>
  <c r="E32"/>
  <c r="F32"/>
  <c r="G58"/>
  <c r="G85"/>
  <c r="G109"/>
  <c r="G32"/>
  <c r="F58"/>
  <c r="F85"/>
  <c r="F109"/>
  <c r="E58"/>
  <c r="E85"/>
  <c r="E109"/>
  <c r="F262" l="1"/>
  <c r="E262"/>
  <c r="C262"/>
  <c r="D262"/>
  <c r="G262"/>
</calcChain>
</file>

<file path=xl/sharedStrings.xml><?xml version="1.0" encoding="utf-8"?>
<sst xmlns="http://schemas.openxmlformats.org/spreadsheetml/2006/main" count="401" uniqueCount="218">
  <si>
    <t>Меню приготавливаемых блюд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</si>
  <si>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</si>
  <si>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</si>
  <si>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</si>
  <si>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</si>
  <si>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</si>
  <si>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N рецептуры</t>
  </si>
  <si>
    <t>Белки</t>
  </si>
  <si>
    <t>Жиры</t>
  </si>
  <si>
    <t>Угле воды</t>
  </si>
  <si>
    <t>Неделя 1</t>
  </si>
  <si>
    <t>День 1</t>
  </si>
  <si>
    <t>завтрак</t>
  </si>
  <si>
    <t>итого за завтрак</t>
  </si>
  <si>
    <t>второй завтрак</t>
  </si>
  <si>
    <t>итого за второй завтрак</t>
  </si>
  <si>
    <t>обед</t>
  </si>
  <si>
    <t>ужин</t>
  </si>
  <si>
    <t>День 2</t>
  </si>
  <si>
    <t>День 3</t>
  </si>
  <si>
    <t>День 4</t>
  </si>
  <si>
    <t>День 5</t>
  </si>
  <si>
    <t>Неделя 2</t>
  </si>
  <si>
    <t>итого за обед</t>
  </si>
  <si>
    <t>итого за ужин</t>
  </si>
  <si>
    <t>Итого за день:</t>
  </si>
  <si>
    <t>итого  за обед</t>
  </si>
  <si>
    <t>каша манная молочная</t>
  </si>
  <si>
    <t>хлеб пшеничный, масло</t>
  </si>
  <si>
    <t>сок</t>
  </si>
  <si>
    <t>основные принципы орг. питания, организация рац. питания, сборник технологических норм</t>
  </si>
  <si>
    <t>компот из сухофруктов</t>
  </si>
  <si>
    <t>хлеб ржаной</t>
  </si>
  <si>
    <t>кисель</t>
  </si>
  <si>
    <t>каша геркулесовая молочная</t>
  </si>
  <si>
    <t>кофейный напиток на молоке</t>
  </si>
  <si>
    <t>кефир</t>
  </si>
  <si>
    <t>каша пшенная молочная</t>
  </si>
  <si>
    <t>какао на молоке</t>
  </si>
  <si>
    <t>хлеб пшеничный</t>
  </si>
  <si>
    <t>каша гречневая молочная</t>
  </si>
  <si>
    <t>йогурт</t>
  </si>
  <si>
    <t>каша рисовая молочная</t>
  </si>
  <si>
    <t>хлеб пшеничный,масло</t>
  </si>
  <si>
    <t>груша</t>
  </si>
  <si>
    <t>свекольник с мясом, со сметаной</t>
  </si>
  <si>
    <t>Среднее 
значение 
за период: 10 дней</t>
  </si>
  <si>
    <t>свежий помидор</t>
  </si>
  <si>
    <t>рис</t>
  </si>
  <si>
    <t>чай с лимоном</t>
  </si>
  <si>
    <t>пряник</t>
  </si>
  <si>
    <t>рыба под польским соусом</t>
  </si>
  <si>
    <t>салат из зеленого горошка</t>
  </si>
  <si>
    <t>свежий огурец</t>
  </si>
  <si>
    <t xml:space="preserve"> масло</t>
  </si>
  <si>
    <t>масло</t>
  </si>
  <si>
    <t>сыр</t>
  </si>
  <si>
    <t>солянка рыбная, со сметаной</t>
  </si>
  <si>
    <t>печень тушеная в сметанном соусе</t>
  </si>
  <si>
    <t>гречка с маслом</t>
  </si>
  <si>
    <t>компот из кураги</t>
  </si>
  <si>
    <t>суп молочный пшенный</t>
  </si>
  <si>
    <t>блинчики с повидлом</t>
  </si>
  <si>
    <t>суп фасолевый с мясом, со сметаной</t>
  </si>
  <si>
    <t>кнели из мяса</t>
  </si>
  <si>
    <t xml:space="preserve">перловка </t>
  </si>
  <si>
    <t>компот из изюма и чернослива</t>
  </si>
  <si>
    <t>соус молочный "бешамель"</t>
  </si>
  <si>
    <t>сырники из творога со сгущенкой</t>
  </si>
  <si>
    <t>салат из моркрви с яблоком</t>
  </si>
  <si>
    <t>напиток "витаминный"</t>
  </si>
  <si>
    <t>щи с курицей, со сметаной</t>
  </si>
  <si>
    <t>голубцы ленивые с мясом, со смет.</t>
  </si>
  <si>
    <t>яйцо</t>
  </si>
  <si>
    <t>чай без сахара</t>
  </si>
  <si>
    <t>яблоко</t>
  </si>
  <si>
    <t>суп с клецками, с курицей</t>
  </si>
  <si>
    <t>шницель куриный</t>
  </si>
  <si>
    <t>икра свекольная со сметаной</t>
  </si>
  <si>
    <t>компот из кураги и изюма</t>
  </si>
  <si>
    <t>драчёна</t>
  </si>
  <si>
    <t>салат из кукурузы</t>
  </si>
  <si>
    <t>мясо тушеное с овощами</t>
  </si>
  <si>
    <t>компот из свежих яблок и изюма</t>
  </si>
  <si>
    <t>растегай</t>
  </si>
  <si>
    <t>салат витаминный</t>
  </si>
  <si>
    <t>День 1(6)</t>
  </si>
  <si>
    <t>пастила</t>
  </si>
  <si>
    <t>суп рисовый с курицей</t>
  </si>
  <si>
    <t>гуляш из сердца в сметанном соусе</t>
  </si>
  <si>
    <t>макароны</t>
  </si>
  <si>
    <t>компот из кураги и чернослива</t>
  </si>
  <si>
    <t>рагу овощное с мясом, со сметаной</t>
  </si>
  <si>
    <t>заварное молоко</t>
  </si>
  <si>
    <t>День 2(7)</t>
  </si>
  <si>
    <t>лапшевник с творогом с подливой</t>
  </si>
  <si>
    <t>банан</t>
  </si>
  <si>
    <t>рассольник с мясом, со сметаной</t>
  </si>
  <si>
    <t>зразы мясные с луком и яйцом</t>
  </si>
  <si>
    <t>пшено на молоке</t>
  </si>
  <si>
    <t>жаркое по- Домашнему</t>
  </si>
  <si>
    <t>сельдь</t>
  </si>
  <si>
    <t>чай с сахаром</t>
  </si>
  <si>
    <t>День 3(8)</t>
  </si>
  <si>
    <t>борщ с курицей, со сметаной</t>
  </si>
  <si>
    <t>ёжики рыбные</t>
  </si>
  <si>
    <t>морковно- картофельное пюре</t>
  </si>
  <si>
    <t>компот из груш и изюма</t>
  </si>
  <si>
    <t>макароны с сыром</t>
  </si>
  <si>
    <t>ряженка</t>
  </si>
  <si>
    <t>День 4(9)</t>
  </si>
  <si>
    <t>суп гороховый с курицей, с гренк.</t>
  </si>
  <si>
    <t>сиченики из курицы</t>
  </si>
  <si>
    <t>капуста тушеная, со сметаной</t>
  </si>
  <si>
    <t>винегрет</t>
  </si>
  <si>
    <t>оладьи из печени</t>
  </si>
  <si>
    <t>мандарин 2 шт.</t>
  </si>
  <si>
    <t>суп карт. с мясными фрикадельками</t>
  </si>
  <si>
    <t>плов с мясом</t>
  </si>
  <si>
    <t>компот из мандаринов и груш</t>
  </si>
  <si>
    <t>ленивые вареники из творога</t>
  </si>
  <si>
    <t>коржик песочный</t>
  </si>
  <si>
    <t>День 5(10)</t>
  </si>
  <si>
    <t xml:space="preserve">печенье </t>
  </si>
  <si>
    <t xml:space="preserve">вафли </t>
  </si>
  <si>
    <t>Возрастная категория: от 3 года до 7 лет ( сад )</t>
  </si>
  <si>
    <t>зефир 1шт.</t>
  </si>
  <si>
    <t>вафли 2 шт.</t>
  </si>
  <si>
    <r>
      <rPr>
        <b/>
        <sz val="8"/>
        <color theme="1"/>
        <rFont val="Times New Roman"/>
        <family val="1"/>
        <charset val="204"/>
      </rPr>
      <t>№1</t>
    </r>
    <r>
      <rPr>
        <sz val="8"/>
        <color theme="1"/>
        <rFont val="Times New Roman"/>
        <family val="1"/>
        <charset val="204"/>
      </rPr>
      <t xml:space="preserve">  4,8 (стр.149) Ладодо и Дружинина</t>
    </r>
  </si>
  <si>
    <r>
      <rPr>
        <b/>
        <sz val="8"/>
        <color theme="1"/>
        <rFont val="Times New Roman"/>
        <family val="1"/>
        <charset val="204"/>
      </rPr>
      <t>№21</t>
    </r>
    <r>
      <rPr>
        <sz val="8"/>
        <color theme="1"/>
        <rFont val="Times New Roman"/>
        <family val="1"/>
        <charset val="204"/>
      </rPr>
      <t xml:space="preserve">  6,28(стр. 264) Лададо и Дружинина</t>
    </r>
  </si>
  <si>
    <r>
      <rPr>
        <b/>
        <sz val="8"/>
        <color theme="1"/>
        <rFont val="Times New Roman"/>
        <family val="1"/>
        <charset val="204"/>
      </rPr>
      <t>№8</t>
    </r>
    <r>
      <rPr>
        <sz val="8"/>
        <color theme="1"/>
        <rFont val="Times New Roman"/>
        <family val="1"/>
        <charset val="204"/>
      </rPr>
      <t xml:space="preserve">  1,31 (стр. 584) Могильный и Тутельян</t>
    </r>
  </si>
  <si>
    <r>
      <rPr>
        <b/>
        <sz val="8"/>
        <color theme="1"/>
        <rFont val="Times New Roman"/>
        <family val="1"/>
        <charset val="204"/>
      </rPr>
      <t>№27</t>
    </r>
    <r>
      <rPr>
        <sz val="8"/>
        <color theme="1"/>
        <rFont val="Times New Roman"/>
        <family val="1"/>
        <charset val="204"/>
      </rPr>
      <t xml:space="preserve">  442 Могильный и Тутельян</t>
    </r>
  </si>
  <si>
    <t xml:space="preserve">№33  </t>
  </si>
  <si>
    <r>
      <rPr>
        <b/>
        <sz val="8"/>
        <color theme="1"/>
        <rFont val="Times New Roman"/>
        <family val="1"/>
        <charset val="204"/>
      </rPr>
      <t>№38</t>
    </r>
    <r>
      <rPr>
        <sz val="8"/>
        <color theme="1"/>
        <rFont val="Times New Roman"/>
        <family val="1"/>
        <charset val="204"/>
      </rPr>
      <t xml:space="preserve">  2,31 (стр.90) Ладодо и Дружинина</t>
    </r>
  </si>
  <si>
    <r>
      <rPr>
        <b/>
        <sz val="8"/>
        <color theme="1"/>
        <rFont val="Times New Roman"/>
        <family val="1"/>
        <charset val="204"/>
      </rPr>
      <t>№66</t>
    </r>
    <r>
      <rPr>
        <sz val="8"/>
        <color theme="1"/>
        <rFont val="Times New Roman"/>
        <family val="1"/>
        <charset val="204"/>
      </rPr>
      <t xml:space="preserve">  3,34(стр.125) Ладодо и Дружинина</t>
    </r>
  </si>
  <si>
    <r>
      <rPr>
        <b/>
        <sz val="8"/>
        <color theme="1"/>
        <rFont val="Times New Roman"/>
        <family val="1"/>
        <charset val="204"/>
      </rPr>
      <t>№57</t>
    </r>
    <r>
      <rPr>
        <sz val="8"/>
        <color theme="1"/>
        <rFont val="Times New Roman"/>
        <family val="1"/>
        <charset val="204"/>
      </rPr>
      <t xml:space="preserve">  4,7(стр.48) Ладодо и Дружинина</t>
    </r>
  </si>
  <si>
    <t>№39</t>
  </si>
  <si>
    <r>
      <rPr>
        <b/>
        <sz val="8"/>
        <color theme="1"/>
        <rFont val="Times New Roman"/>
        <family val="1"/>
        <charset val="204"/>
      </rPr>
      <t>№13</t>
    </r>
    <r>
      <rPr>
        <sz val="8"/>
        <color theme="1"/>
        <rFont val="Times New Roman"/>
        <family val="1"/>
        <charset val="204"/>
      </rPr>
      <t xml:space="preserve">  6,12(стр. 251) Ладодо и Дружинина</t>
    </r>
  </si>
  <si>
    <r>
      <rPr>
        <b/>
        <sz val="8"/>
        <color theme="1"/>
        <rFont val="Times New Roman"/>
        <family val="1"/>
        <charset val="204"/>
      </rPr>
      <t>№9</t>
    </r>
    <r>
      <rPr>
        <sz val="8"/>
        <color theme="1"/>
        <rFont val="Times New Roman"/>
        <family val="1"/>
        <charset val="204"/>
      </rPr>
      <t xml:space="preserve">  1,1(стр.48) организация рац.питания</t>
    </r>
  </si>
  <si>
    <r>
      <rPr>
        <b/>
        <sz val="8"/>
        <color theme="1"/>
        <rFont val="Times New Roman"/>
        <family val="1"/>
        <charset val="204"/>
      </rPr>
      <t xml:space="preserve">№6  </t>
    </r>
    <r>
      <rPr>
        <sz val="8"/>
        <color theme="1"/>
        <rFont val="Times New Roman"/>
        <family val="1"/>
        <charset val="204"/>
      </rPr>
      <t>ТТК2883 ГОСТ31987- 2012</t>
    </r>
  </si>
  <si>
    <r>
      <rPr>
        <b/>
        <sz val="8"/>
        <color theme="1"/>
        <rFont val="Times New Roman"/>
        <family val="1"/>
        <charset val="204"/>
      </rPr>
      <t xml:space="preserve">№74  </t>
    </r>
    <r>
      <rPr>
        <sz val="8"/>
        <color theme="1"/>
        <rFont val="Times New Roman"/>
        <family val="1"/>
        <charset val="204"/>
      </rPr>
      <t>399(стр.628)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</si>
  <si>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№23  </t>
    </r>
    <r>
      <rPr>
        <sz val="8"/>
        <color theme="1"/>
        <rFont val="Times New Roman"/>
        <family val="1"/>
        <charset val="204"/>
      </rPr>
      <t>6,7(стр.248)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</si>
  <si>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 2  </t>
    </r>
    <r>
      <rPr>
        <sz val="8"/>
        <color theme="1"/>
        <rFont val="Times New Roman"/>
        <family val="1"/>
        <charset val="204"/>
      </rPr>
      <t>4,3(стр. 145)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</si>
  <si>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№22  </t>
    </r>
    <r>
      <rPr>
        <sz val="8"/>
        <color theme="1"/>
        <rFont val="Times New Roman"/>
        <family val="1"/>
        <charset val="204"/>
      </rPr>
      <t>6,27(стр. 263)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</si>
  <si>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№10  </t>
    </r>
    <r>
      <rPr>
        <sz val="8"/>
        <color theme="1"/>
        <rFont val="Times New Roman"/>
        <family val="1"/>
        <charset val="204"/>
      </rPr>
      <t>1,3(стр. 49) организация рационального питания детей в ДОУ</t>
    </r>
  </si>
  <si>
    <r>
      <rPr>
        <b/>
        <sz val="8"/>
        <color theme="1"/>
        <rFont val="Times New Roman"/>
        <family val="1"/>
        <charset val="204"/>
      </rPr>
      <t xml:space="preserve">№32  </t>
    </r>
    <r>
      <rPr>
        <sz val="8"/>
        <color theme="1"/>
        <rFont val="Times New Roman"/>
        <family val="1"/>
        <charset val="204"/>
      </rPr>
      <t>67 сборник техн. норм. Перевалова</t>
    </r>
  </si>
  <si>
    <r>
      <rPr>
        <b/>
        <sz val="8"/>
        <color theme="1"/>
        <rFont val="Times New Roman"/>
        <family val="1"/>
        <charset val="204"/>
      </rPr>
      <t>№34</t>
    </r>
    <r>
      <rPr>
        <sz val="8"/>
        <color theme="1"/>
        <rFont val="Times New Roman"/>
        <family val="1"/>
        <charset val="204"/>
      </rPr>
      <t xml:space="preserve">                                  </t>
    </r>
  </si>
  <si>
    <r>
      <rPr>
        <b/>
        <sz val="8"/>
        <color theme="1"/>
        <rFont val="Times New Roman"/>
        <family val="1"/>
        <charset val="204"/>
      </rPr>
      <t xml:space="preserve">№48  </t>
    </r>
    <r>
      <rPr>
        <sz val="8"/>
        <color theme="1"/>
        <rFont val="Times New Roman"/>
        <family val="1"/>
        <charset val="204"/>
      </rPr>
      <t>2,22(стр.83)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</si>
  <si>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№67  </t>
    </r>
    <r>
      <rPr>
        <sz val="8"/>
        <color theme="1"/>
        <rFont val="Times New Roman"/>
        <family val="1"/>
        <charset val="204"/>
      </rPr>
      <t>3,13(стр. 106)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</si>
  <si>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№58  </t>
    </r>
    <r>
      <rPr>
        <sz val="8"/>
        <color theme="1"/>
        <rFont val="Times New Roman"/>
        <family val="1"/>
        <charset val="204"/>
      </rPr>
      <t>84 сборник рецептур Бутейнис</t>
    </r>
  </si>
  <si>
    <r>
      <rPr>
        <b/>
        <sz val="8"/>
        <color theme="1"/>
        <rFont val="Times New Roman"/>
        <family val="1"/>
        <charset val="204"/>
      </rPr>
      <t xml:space="preserve">№76  </t>
    </r>
    <r>
      <rPr>
        <sz val="8"/>
        <color theme="1"/>
        <rFont val="Times New Roman"/>
        <family val="1"/>
        <charset val="204"/>
      </rPr>
      <t>350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</si>
  <si>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№14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</si>
  <si>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№9  </t>
    </r>
    <r>
      <rPr>
        <sz val="8"/>
        <color theme="1"/>
        <rFont val="Times New Roman"/>
        <family val="1"/>
        <charset val="204"/>
      </rPr>
      <t>1,1(стр.48) организация рац.питания</t>
    </r>
  </si>
  <si>
    <r>
      <rPr>
        <b/>
        <sz val="8"/>
        <color theme="1"/>
        <rFont val="Times New Roman"/>
        <family val="1"/>
        <charset val="204"/>
      </rPr>
      <t xml:space="preserve">№77  </t>
    </r>
    <r>
      <rPr>
        <sz val="8"/>
        <color theme="1"/>
        <rFont val="Times New Roman"/>
        <family val="1"/>
        <charset val="204"/>
      </rPr>
      <t>34 Коровка</t>
    </r>
  </si>
  <si>
    <r>
      <rPr>
        <b/>
        <sz val="8"/>
        <color theme="1"/>
        <rFont val="Times New Roman"/>
        <family val="1"/>
        <charset val="204"/>
      </rPr>
      <t xml:space="preserve">№75  </t>
    </r>
    <r>
      <rPr>
        <sz val="8"/>
        <color theme="1"/>
        <rFont val="Times New Roman"/>
        <family val="1"/>
        <charset val="204"/>
      </rPr>
      <t>38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</si>
  <si>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№11  </t>
    </r>
    <r>
      <rPr>
        <sz val="8"/>
        <color theme="1"/>
        <rFont val="Times New Roman"/>
        <family val="1"/>
        <charset val="204"/>
      </rPr>
      <t>1,1(стр. 48)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</si>
  <si>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№24  </t>
    </r>
    <r>
      <rPr>
        <sz val="8"/>
        <color theme="1"/>
        <rFont val="Times New Roman"/>
        <family val="1"/>
        <charset val="204"/>
      </rPr>
      <t>6,14(стр. 253)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</si>
  <si>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№3  </t>
    </r>
    <r>
      <rPr>
        <sz val="8"/>
        <color theme="1"/>
        <rFont val="Times New Roman"/>
        <family val="1"/>
        <charset val="204"/>
      </rPr>
      <t>4,1(стр. 144)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</si>
  <si>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№30  </t>
    </r>
    <r>
      <rPr>
        <sz val="8"/>
        <color theme="1"/>
        <rFont val="Times New Roman"/>
        <family val="1"/>
        <charset val="204"/>
      </rPr>
      <t>65 Перевалова</t>
    </r>
  </si>
  <si>
    <r>
      <rPr>
        <b/>
        <sz val="8"/>
        <color theme="1"/>
        <rFont val="Times New Roman"/>
        <family val="1"/>
        <charset val="204"/>
      </rPr>
      <t xml:space="preserve">№12  </t>
    </r>
    <r>
      <rPr>
        <sz val="8"/>
        <color theme="1"/>
        <rFont val="Times New Roman"/>
        <family val="1"/>
        <charset val="204"/>
      </rPr>
      <t>1,11(стр. 48)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</si>
  <si>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№49  </t>
    </r>
    <r>
      <rPr>
        <sz val="8"/>
        <color theme="1"/>
        <rFont val="Times New Roman"/>
        <family val="1"/>
        <charset val="204"/>
      </rPr>
      <t>68(стр.96)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</si>
  <si>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№68  </t>
    </r>
    <r>
      <rPr>
        <sz val="8"/>
        <color theme="1"/>
        <rFont val="Times New Roman"/>
        <family val="1"/>
        <charset val="204"/>
      </rPr>
      <t>65 сборник техн. нормативов. Коровка</t>
    </r>
  </si>
  <si>
    <r>
      <rPr>
        <b/>
        <sz val="8"/>
        <color theme="1"/>
        <rFont val="Times New Roman"/>
        <family val="1"/>
        <charset val="204"/>
      </rPr>
      <t xml:space="preserve">№59  </t>
    </r>
    <r>
      <rPr>
        <sz val="8"/>
        <color theme="1"/>
        <rFont val="Times New Roman"/>
        <family val="1"/>
        <charset val="204"/>
      </rPr>
      <t>4,11(стр. 151) Ладодо и Дружинина</t>
    </r>
  </si>
  <si>
    <t>№40</t>
  </si>
  <si>
    <r>
      <rPr>
        <b/>
        <sz val="8"/>
        <color theme="1"/>
        <rFont val="Times New Roman"/>
        <family val="1"/>
        <charset val="204"/>
      </rPr>
      <t xml:space="preserve">№15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</si>
  <si>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№78  </t>
    </r>
    <r>
      <rPr>
        <sz val="8"/>
        <color theme="1"/>
        <rFont val="Times New Roman"/>
        <family val="1"/>
        <charset val="204"/>
      </rPr>
      <t>3,23(стр.115) Ладодо и Дружинина</t>
    </r>
  </si>
  <si>
    <t>№41</t>
  </si>
  <si>
    <r>
      <rPr>
        <b/>
        <sz val="8"/>
        <color theme="1"/>
        <rFont val="Times New Roman"/>
        <family val="1"/>
        <charset val="204"/>
      </rPr>
      <t xml:space="preserve">№25  </t>
    </r>
    <r>
      <rPr>
        <sz val="8"/>
        <color theme="1"/>
        <rFont val="Times New Roman"/>
        <family val="1"/>
        <charset val="204"/>
      </rPr>
      <t>6,31(стр.266)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</si>
  <si>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№4  </t>
    </r>
    <r>
      <rPr>
        <sz val="8"/>
        <color theme="1"/>
        <rFont val="Times New Roman"/>
        <family val="1"/>
        <charset val="204"/>
      </rPr>
      <t>46(стр. 147)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</si>
  <si>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№42  </t>
    </r>
    <r>
      <rPr>
        <sz val="8"/>
        <color theme="1"/>
        <rFont val="Times New Roman"/>
        <family val="1"/>
        <charset val="204"/>
      </rPr>
      <t xml:space="preserve">337 сборник рецептур  Москва Дели </t>
    </r>
  </si>
  <si>
    <r>
      <rPr>
        <b/>
        <sz val="8"/>
        <color theme="1"/>
        <rFont val="Times New Roman"/>
        <family val="1"/>
        <charset val="204"/>
      </rPr>
      <t xml:space="preserve">№50  </t>
    </r>
    <r>
      <rPr>
        <sz val="8"/>
        <color theme="1"/>
        <rFont val="Times New Roman"/>
        <family val="1"/>
        <charset val="204"/>
      </rPr>
      <t>2,19(стр.80)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</si>
  <si>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№69  </t>
    </r>
    <r>
      <rPr>
        <sz val="8"/>
        <color theme="1"/>
        <rFont val="Times New Roman"/>
        <family val="1"/>
        <charset val="204"/>
      </rPr>
      <t>2(стр.118)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</si>
  <si>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№60  </t>
    </r>
    <r>
      <rPr>
        <sz val="8"/>
        <color theme="1"/>
        <rFont val="Times New Roman"/>
        <family val="1"/>
        <charset val="204"/>
      </rPr>
      <t>139(стр.51)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</si>
  <si>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№16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</si>
  <si>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№79  </t>
    </r>
    <r>
      <rPr>
        <sz val="8"/>
        <color theme="1"/>
        <rFont val="Times New Roman"/>
        <family val="1"/>
        <charset val="204"/>
      </rPr>
      <t>228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</si>
  <si>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№80  </t>
    </r>
    <r>
      <rPr>
        <sz val="8"/>
        <color theme="1"/>
        <rFont val="Times New Roman"/>
        <family val="1"/>
        <charset val="204"/>
      </rPr>
      <t>12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</si>
  <si>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№26  </t>
    </r>
    <r>
      <rPr>
        <sz val="8"/>
        <color theme="1"/>
        <rFont val="Times New Roman"/>
        <family val="1"/>
        <charset val="204"/>
      </rPr>
      <t>393 сборник рецептур 2011г.</t>
    </r>
  </si>
  <si>
    <r>
      <rPr>
        <b/>
        <sz val="8"/>
        <color theme="1"/>
        <rFont val="Times New Roman"/>
        <family val="1"/>
        <charset val="204"/>
      </rPr>
      <t xml:space="preserve">№5  </t>
    </r>
    <r>
      <rPr>
        <sz val="8"/>
        <color theme="1"/>
        <rFont val="Times New Roman"/>
        <family val="1"/>
        <charset val="204"/>
      </rPr>
      <t>4,4(стр. 146)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</si>
  <si>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№43  </t>
    </r>
    <r>
      <rPr>
        <sz val="8"/>
        <color theme="1"/>
        <rFont val="Times New Roman"/>
        <family val="1"/>
        <charset val="204"/>
      </rPr>
      <t>338 сборник рецептур  Москва Дели</t>
    </r>
  </si>
  <si>
    <r>
      <rPr>
        <b/>
        <sz val="8"/>
        <color theme="1"/>
        <rFont val="Times New Roman"/>
        <family val="1"/>
        <charset val="204"/>
      </rPr>
      <t xml:space="preserve">№51  </t>
    </r>
    <r>
      <rPr>
        <sz val="8"/>
        <color theme="1"/>
        <rFont val="Times New Roman"/>
        <family val="1"/>
        <charset val="204"/>
      </rPr>
      <t>132(стр. 96)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</si>
  <si>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№61  </t>
    </r>
    <r>
      <rPr>
        <sz val="8"/>
        <color theme="1"/>
        <rFont val="Times New Roman"/>
        <family val="1"/>
        <charset val="204"/>
      </rPr>
      <t>274 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</si>
  <si>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№17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</si>
  <si>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№81  </t>
    </r>
    <r>
      <rPr>
        <sz val="8"/>
        <color theme="1"/>
        <rFont val="Times New Roman"/>
        <family val="1"/>
        <charset val="204"/>
      </rPr>
      <t>455 Перевалова 2011г.</t>
    </r>
  </si>
  <si>
    <r>
      <rPr>
        <b/>
        <sz val="8"/>
        <color theme="1"/>
        <rFont val="Times New Roman"/>
        <family val="1"/>
        <charset val="204"/>
      </rPr>
      <t xml:space="preserve">№82  </t>
    </r>
    <r>
      <rPr>
        <sz val="8"/>
        <color theme="1"/>
        <rFont val="Times New Roman"/>
        <family val="1"/>
        <charset val="204"/>
      </rPr>
      <t>43(стр.90) Лапшина 2004г.</t>
    </r>
  </si>
  <si>
    <t xml:space="preserve">№36  </t>
  </si>
  <si>
    <r>
      <rPr>
        <b/>
        <sz val="8"/>
        <color theme="1"/>
        <rFont val="Times New Roman"/>
        <family val="1"/>
        <charset val="204"/>
      </rPr>
      <t xml:space="preserve">№52  </t>
    </r>
    <r>
      <rPr>
        <sz val="8"/>
        <color theme="1"/>
        <rFont val="Times New Roman"/>
        <family val="1"/>
        <charset val="204"/>
      </rPr>
      <t>2,18(стр. 79)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</si>
  <si>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№70  </t>
    </r>
    <r>
      <rPr>
        <sz val="8"/>
        <color theme="1"/>
        <rFont val="Times New Roman"/>
        <family val="1"/>
        <charset val="204"/>
      </rPr>
      <t>3,38(стр. 129)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</si>
  <si>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№62  </t>
    </r>
    <r>
      <rPr>
        <sz val="8"/>
        <color theme="1"/>
        <rFont val="Times New Roman"/>
        <family val="1"/>
        <charset val="204"/>
      </rPr>
      <t>4,18(стр. 157)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</si>
  <si>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№18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</si>
  <si>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№83  </t>
    </r>
    <r>
      <rPr>
        <sz val="8"/>
        <color theme="1"/>
        <rFont val="Times New Roman"/>
        <family val="1"/>
        <charset val="204"/>
      </rPr>
      <t>4,25(стр. 162) Ладодо и Дружинина</t>
    </r>
  </si>
  <si>
    <t>№44</t>
  </si>
  <si>
    <r>
      <rPr>
        <b/>
        <sz val="8"/>
        <color theme="1"/>
        <rFont val="Times New Roman"/>
        <family val="1"/>
        <charset val="204"/>
      </rPr>
      <t xml:space="preserve">№28  </t>
    </r>
    <r>
      <rPr>
        <sz val="8"/>
        <color theme="1"/>
        <rFont val="Times New Roman"/>
        <family val="1"/>
        <charset val="204"/>
      </rPr>
      <t>стр. 55 организация детского питания</t>
    </r>
  </si>
  <si>
    <r>
      <rPr>
        <b/>
        <sz val="8"/>
        <color theme="1"/>
        <rFont val="Times New Roman"/>
        <family val="1"/>
        <charset val="204"/>
      </rPr>
      <t xml:space="preserve">№85  </t>
    </r>
    <r>
      <rPr>
        <sz val="8"/>
        <color theme="1"/>
        <rFont val="Times New Roman"/>
        <family val="1"/>
        <charset val="204"/>
      </rPr>
      <t>212 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</si>
  <si>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№45  </t>
    </r>
    <r>
      <rPr>
        <sz val="8"/>
        <color theme="1"/>
        <rFont val="Times New Roman"/>
        <family val="1"/>
        <charset val="204"/>
      </rPr>
      <t xml:space="preserve">  Могильный и Тутельян</t>
    </r>
  </si>
  <si>
    <r>
      <rPr>
        <b/>
        <sz val="8"/>
        <color theme="1"/>
        <rFont val="Times New Roman"/>
        <family val="1"/>
        <charset val="204"/>
      </rPr>
      <t xml:space="preserve">№53  </t>
    </r>
    <r>
      <rPr>
        <sz val="8"/>
        <color theme="1"/>
        <rFont val="Times New Roman"/>
        <family val="1"/>
        <charset val="204"/>
      </rPr>
      <t>128(стр.73) организация рац.питания</t>
    </r>
  </si>
  <si>
    <r>
      <rPr>
        <b/>
        <sz val="8"/>
        <color theme="1"/>
        <rFont val="Times New Roman"/>
        <family val="1"/>
        <charset val="204"/>
      </rPr>
      <t xml:space="preserve">№71  </t>
    </r>
    <r>
      <rPr>
        <sz val="8"/>
        <color theme="1"/>
        <rFont val="Times New Roman"/>
        <family val="1"/>
        <charset val="204"/>
      </rPr>
      <t>3,20(стр. 112)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</si>
  <si>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№7  </t>
    </r>
    <r>
      <rPr>
        <sz val="8"/>
        <color theme="1"/>
        <rFont val="Times New Roman"/>
        <family val="1"/>
        <charset val="204"/>
      </rPr>
      <t>4,5(стр. 147)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</si>
  <si>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№84  </t>
    </r>
    <r>
      <rPr>
        <sz val="8"/>
        <color theme="1"/>
        <rFont val="Times New Roman"/>
        <family val="1"/>
        <charset val="204"/>
      </rPr>
      <t>3,14(стр. 107)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</si>
  <si>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№46  </t>
    </r>
    <r>
      <rPr>
        <sz val="8"/>
        <color theme="1"/>
        <rFont val="Times New Roman"/>
        <family val="1"/>
        <charset val="204"/>
      </rPr>
      <t xml:space="preserve">24 Коровка и Доброседова2004г. </t>
    </r>
  </si>
  <si>
    <r>
      <rPr>
        <b/>
        <sz val="8"/>
        <color theme="1"/>
        <rFont val="Times New Roman"/>
        <family val="1"/>
        <charset val="204"/>
      </rPr>
      <t xml:space="preserve">№29  </t>
    </r>
    <r>
      <rPr>
        <sz val="8"/>
        <color theme="1"/>
        <rFont val="Times New Roman"/>
        <family val="1"/>
        <charset val="204"/>
      </rPr>
      <t>6,31(стр. 266)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</si>
  <si>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№31  </t>
    </r>
    <r>
      <rPr>
        <sz val="8"/>
        <color theme="1"/>
        <rFont val="Times New Roman"/>
        <family val="1"/>
        <charset val="204"/>
      </rPr>
      <t>401 Перевалова</t>
    </r>
  </si>
  <si>
    <r>
      <rPr>
        <b/>
        <sz val="8"/>
        <color theme="1"/>
        <rFont val="Times New Roman"/>
        <family val="1"/>
        <charset val="204"/>
      </rPr>
      <t xml:space="preserve">№54  </t>
    </r>
    <r>
      <rPr>
        <sz val="8"/>
        <color theme="1"/>
        <rFont val="Times New Roman"/>
        <family val="1"/>
        <charset val="204"/>
      </rPr>
      <t>78(стр.95)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</si>
  <si>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№72  </t>
    </r>
    <r>
      <rPr>
        <sz val="8"/>
        <color theme="1"/>
        <rFont val="Times New Roman"/>
        <family val="1"/>
        <charset val="204"/>
      </rPr>
      <t>463(стр.365) Лапшина</t>
    </r>
  </si>
  <si>
    <r>
      <rPr>
        <b/>
        <sz val="8"/>
        <color theme="1"/>
        <rFont val="Times New Roman"/>
        <family val="1"/>
        <charset val="204"/>
      </rPr>
      <t xml:space="preserve">№63  </t>
    </r>
    <r>
      <rPr>
        <sz val="8"/>
        <color theme="1"/>
        <rFont val="Times New Roman"/>
        <family val="1"/>
        <charset val="204"/>
      </rPr>
      <t>74 Злобина и Киселева 2007г</t>
    </r>
  </si>
  <si>
    <r>
      <rPr>
        <b/>
        <sz val="8"/>
        <color theme="1"/>
        <rFont val="Times New Roman"/>
        <family val="1"/>
        <charset val="204"/>
      </rPr>
      <t xml:space="preserve">№19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</si>
  <si>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№86  </t>
    </r>
    <r>
      <rPr>
        <sz val="8"/>
        <color theme="1"/>
        <rFont val="Times New Roman"/>
        <family val="1"/>
        <charset val="204"/>
      </rPr>
      <t>ТТК2921 ГОСТ31987- 2012</t>
    </r>
  </si>
  <si>
    <r>
      <rPr>
        <b/>
        <sz val="8"/>
        <color theme="1"/>
        <rFont val="Times New Roman"/>
        <family val="1"/>
        <charset val="204"/>
      </rPr>
      <t xml:space="preserve">№87  </t>
    </r>
    <r>
      <rPr>
        <sz val="8"/>
        <color theme="1"/>
        <rFont val="Times New Roman"/>
        <family val="1"/>
        <charset val="204"/>
      </rPr>
      <t>1,13 Коровка и Доброседова</t>
    </r>
  </si>
  <si>
    <t>№47</t>
  </si>
  <si>
    <r>
      <rPr>
        <b/>
        <sz val="8"/>
        <color theme="1"/>
        <rFont val="Times New Roman"/>
        <family val="1"/>
        <charset val="204"/>
      </rPr>
      <t xml:space="preserve">№55  </t>
    </r>
    <r>
      <rPr>
        <sz val="8"/>
        <color theme="1"/>
        <rFont val="Times New Roman"/>
        <family val="1"/>
        <charset val="204"/>
      </rPr>
      <t>761(стр. 138)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</si>
  <si>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№73  </t>
    </r>
    <r>
      <rPr>
        <sz val="8"/>
        <color theme="1"/>
        <rFont val="Times New Roman"/>
        <family val="1"/>
        <charset val="204"/>
      </rPr>
      <t>504(стр.394) Лапшина</t>
    </r>
  </si>
  <si>
    <r>
      <rPr>
        <b/>
        <sz val="8"/>
        <color theme="1"/>
        <rFont val="Times New Roman"/>
        <family val="1"/>
        <charset val="204"/>
      </rPr>
      <t xml:space="preserve">№64  </t>
    </r>
    <r>
      <rPr>
        <sz val="8"/>
        <color theme="1"/>
        <rFont val="Times New Roman"/>
        <family val="1"/>
        <charset val="204"/>
      </rPr>
      <t>4,37(стр. 173)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</si>
  <si>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№88  </t>
    </r>
    <r>
      <rPr>
        <sz val="8"/>
        <color theme="1"/>
        <rFont val="Times New Roman"/>
        <family val="1"/>
        <charset val="204"/>
      </rPr>
      <t>1,43(стр. 54)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</si>
  <si>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№89  </t>
    </r>
    <r>
      <rPr>
        <sz val="8"/>
        <color theme="1"/>
        <rFont val="Times New Roman"/>
        <family val="1"/>
        <charset val="204"/>
      </rPr>
      <t>3,36(стр. 127)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</si>
  <si>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№56  </t>
    </r>
    <r>
      <rPr>
        <sz val="8"/>
        <color theme="1"/>
        <rFont val="Times New Roman"/>
        <family val="1"/>
        <charset val="204"/>
      </rPr>
      <t>184(стр. 96)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</si>
  <si>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№65  </t>
    </r>
    <r>
      <rPr>
        <sz val="8"/>
        <color theme="1"/>
        <rFont val="Times New Roman"/>
        <family val="1"/>
        <charset val="204"/>
      </rPr>
      <t>3,28(стр. 119)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</si>
  <si>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№20  </t>
    </r>
    <r>
      <rPr>
        <sz val="8"/>
        <color theme="1"/>
        <rFont val="Times New Roman"/>
        <family val="1"/>
        <charset val="204"/>
      </rPr>
      <t>6,12(стр. 251) Ладодо и Дружинина</t>
    </r>
  </si>
  <si>
    <r>
      <rPr>
        <b/>
        <sz val="8"/>
        <color theme="1"/>
        <rFont val="Times New Roman"/>
        <family val="1"/>
        <charset val="204"/>
      </rPr>
      <t xml:space="preserve">№91  </t>
    </r>
    <r>
      <rPr>
        <sz val="8"/>
        <color theme="1"/>
        <rFont val="Times New Roman"/>
        <family val="1"/>
        <charset val="204"/>
      </rPr>
      <t>110 организация рац. питания</t>
    </r>
  </si>
  <si>
    <r>
      <rPr>
        <b/>
        <sz val="8"/>
        <color theme="1"/>
        <rFont val="Times New Roman"/>
        <family val="1"/>
        <charset val="204"/>
      </rPr>
      <t xml:space="preserve">№90  </t>
    </r>
    <r>
      <rPr>
        <sz val="8"/>
        <color theme="1"/>
        <rFont val="Times New Roman"/>
        <family val="1"/>
        <charset val="204"/>
      </rPr>
      <t>287  Могильный и Тутельян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</si>
</sst>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1" fillId="0" borderId="0" xfId="0" applyNumberFormat="1" applyFont="1" applyAlignment="1">
      <alignment horizontal="justify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top" wrapText="1"/>
    </xf>
    <xf numFmtId="0" fontId="0" fillId="2" borderId="0" xfId="0" applyNumberFormat="1" applyFill="1"/>
    <xf numFmtId="0" fontId="2" fillId="2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top" wrapText="1"/>
    </xf>
    <xf numFmtId="0" fontId="0" fillId="3" borderId="0" xfId="0" applyNumberFormat="1" applyFill="1"/>
    <xf numFmtId="0" fontId="3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0" fillId="4" borderId="0" xfId="0" applyNumberFormat="1" applyFill="1"/>
    <xf numFmtId="0" fontId="4" fillId="2" borderId="1" xfId="0" applyNumberFormat="1" applyFont="1" applyFill="1" applyBorder="1" applyAlignment="1">
      <alignment vertical="top" wrapText="1"/>
    </xf>
    <xf numFmtId="0" fontId="5" fillId="5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vertical="center" wrapText="1"/>
    </xf>
    <xf numFmtId="0" fontId="0" fillId="5" borderId="0" xfId="0" applyNumberFormat="1" applyFill="1"/>
    <xf numFmtId="0" fontId="4" fillId="6" borderId="1" xfId="0" applyNumberFormat="1" applyFont="1" applyFill="1" applyBorder="1" applyAlignment="1">
      <alignment vertical="top" wrapText="1"/>
    </xf>
    <xf numFmtId="0" fontId="2" fillId="6" borderId="1" xfId="0" applyNumberFormat="1" applyFont="1" applyFill="1" applyBorder="1" applyAlignment="1">
      <alignment vertical="center" wrapText="1"/>
    </xf>
    <xf numFmtId="0" fontId="7" fillId="6" borderId="1" xfId="0" applyNumberFormat="1" applyFont="1" applyFill="1" applyBorder="1" applyAlignment="1">
      <alignment vertical="center" wrapText="1"/>
    </xf>
    <xf numFmtId="0" fontId="0" fillId="6" borderId="0" xfId="0" applyNumberFormat="1" applyFill="1"/>
    <xf numFmtId="2" fontId="2" fillId="4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6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6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3"/>
  <sheetViews>
    <sheetView tabSelected="1" topLeftCell="A229" zoomScaleNormal="100" zoomScalePageLayoutView="70" workbookViewId="0">
      <selection activeCell="H9" sqref="H9:H262"/>
    </sheetView>
  </sheetViews>
  <sheetFormatPr defaultRowHeight="15"/>
  <cols>
    <col min="1" max="1" width="22.28515625" style="2" customWidth="1"/>
    <col min="2" max="2" width="26" style="2" customWidth="1"/>
    <col min="3" max="3" width="11" style="2" bestFit="1" customWidth="1"/>
    <col min="4" max="5" width="6.7109375" style="2" bestFit="1" customWidth="1"/>
    <col min="6" max="6" width="6.28515625" style="2" customWidth="1"/>
    <col min="7" max="7" width="16.5703125" style="2" customWidth="1"/>
    <col min="8" max="8" width="32.28515625" style="2" customWidth="1"/>
    <col min="9" max="16384" width="9.140625" style="2"/>
  </cols>
  <sheetData>
    <row r="1" spans="1:8" ht="15.75">
      <c r="A1" s="59" t="s">
        <v>0</v>
      </c>
      <c r="B1" s="59"/>
      <c r="C1" s="59"/>
      <c r="D1" s="59"/>
      <c r="E1" s="59"/>
      <c r="F1" s="59"/>
      <c r="G1" s="59"/>
      <c r="H1" s="59"/>
    </row>
    <row r="2" spans="1:8" ht="15.75">
      <c r="A2" s="59" t="s">
        <v>125</v>
      </c>
      <c r="B2" s="59"/>
      <c r="C2" s="59"/>
      <c r="D2" s="59"/>
      <c r="E2" s="59"/>
      <c r="F2" s="59"/>
      <c r="G2" s="59"/>
      <c r="H2" s="59"/>
    </row>
    <row r="3" spans="1:8" ht="15.75">
      <c r="A3" s="59"/>
      <c r="B3" s="59"/>
      <c r="C3" s="59"/>
      <c r="D3" s="59"/>
      <c r="E3" s="59"/>
      <c r="F3" s="59"/>
      <c r="G3" s="59"/>
      <c r="H3" s="59"/>
    </row>
    <row r="4" spans="1:8" ht="15.75">
      <c r="A4" s="3"/>
    </row>
    <row r="5" spans="1:8" ht="15.75">
      <c r="A5" s="51" t="s">
        <v>1</v>
      </c>
      <c r="B5" s="51" t="s">
        <v>2</v>
      </c>
      <c r="C5" s="51" t="s">
        <v>3</v>
      </c>
      <c r="D5" s="51" t="s">
        <v>4</v>
      </c>
      <c r="E5" s="51"/>
      <c r="F5" s="51"/>
      <c r="G5" s="51" t="s">
        <v>5</v>
      </c>
      <c r="H5" s="51" t="s">
        <v>6</v>
      </c>
    </row>
    <row r="6" spans="1:8" ht="31.5">
      <c r="A6" s="51"/>
      <c r="B6" s="51"/>
      <c r="C6" s="51"/>
      <c r="D6" s="4" t="s">
        <v>7</v>
      </c>
      <c r="E6" s="4" t="s">
        <v>8</v>
      </c>
      <c r="F6" s="4" t="s">
        <v>9</v>
      </c>
      <c r="G6" s="51"/>
      <c r="H6" s="51"/>
    </row>
    <row r="7" spans="1:8" s="11" customFormat="1" ht="15.75" customHeight="1">
      <c r="A7" s="20" t="s">
        <v>10</v>
      </c>
      <c r="B7" s="53"/>
      <c r="C7" s="53"/>
      <c r="D7" s="53"/>
      <c r="E7" s="53"/>
      <c r="F7" s="53"/>
      <c r="G7" s="53"/>
      <c r="H7" s="53" t="s">
        <v>30</v>
      </c>
    </row>
    <row r="8" spans="1:8" s="11" customFormat="1" ht="15.75">
      <c r="A8" s="10" t="s">
        <v>11</v>
      </c>
      <c r="B8" s="53"/>
      <c r="C8" s="53"/>
      <c r="D8" s="53"/>
      <c r="E8" s="53"/>
      <c r="F8" s="53"/>
      <c r="G8" s="53"/>
      <c r="H8" s="53"/>
    </row>
    <row r="9" spans="1:8" ht="15" customHeight="1">
      <c r="A9" s="54" t="s">
        <v>12</v>
      </c>
      <c r="B9" s="1" t="s">
        <v>34</v>
      </c>
      <c r="C9" s="1">
        <v>200</v>
      </c>
      <c r="D9" s="1">
        <v>6.33</v>
      </c>
      <c r="E9" s="1">
        <v>8.9</v>
      </c>
      <c r="F9" s="1">
        <v>25.49</v>
      </c>
      <c r="G9" s="1">
        <v>207.38</v>
      </c>
      <c r="H9" s="7" t="s">
        <v>128</v>
      </c>
    </row>
    <row r="10" spans="1:8">
      <c r="A10" s="55"/>
      <c r="B10" s="1" t="s">
        <v>35</v>
      </c>
      <c r="C10" s="1">
        <v>200</v>
      </c>
      <c r="D10" s="1">
        <v>3.39</v>
      </c>
      <c r="E10" s="1">
        <v>3.76</v>
      </c>
      <c r="F10" s="1">
        <v>13.97</v>
      </c>
      <c r="G10" s="33">
        <v>128</v>
      </c>
      <c r="H10" s="7" t="s">
        <v>129</v>
      </c>
    </row>
    <row r="11" spans="1:8" ht="22.5" customHeight="1">
      <c r="A11" s="55"/>
      <c r="B11" s="1" t="s">
        <v>39</v>
      </c>
      <c r="C11" s="1">
        <v>40</v>
      </c>
      <c r="D11" s="45">
        <v>4.7300000000000004</v>
      </c>
      <c r="E11" s="45">
        <v>6.88</v>
      </c>
      <c r="F11" s="45">
        <v>14.56</v>
      </c>
      <c r="G11" s="48">
        <v>139</v>
      </c>
      <c r="H11" s="43" t="s">
        <v>130</v>
      </c>
    </row>
    <row r="12" spans="1:8" ht="15" customHeight="1">
      <c r="A12" s="55"/>
      <c r="B12" s="9" t="s">
        <v>54</v>
      </c>
      <c r="C12" s="9">
        <v>10</v>
      </c>
      <c r="D12" s="47"/>
      <c r="E12" s="47"/>
      <c r="F12" s="47"/>
      <c r="G12" s="49"/>
      <c r="H12" s="60"/>
    </row>
    <row r="13" spans="1:8" ht="15.75" customHeight="1">
      <c r="A13" s="56"/>
      <c r="B13" s="30" t="s">
        <v>56</v>
      </c>
      <c r="C13" s="30">
        <v>15</v>
      </c>
      <c r="D13" s="46"/>
      <c r="E13" s="46"/>
      <c r="F13" s="46"/>
      <c r="G13" s="50"/>
      <c r="H13" s="44"/>
    </row>
    <row r="14" spans="1:8" s="24" customFormat="1">
      <c r="A14" s="21" t="s">
        <v>13</v>
      </c>
      <c r="B14" s="22"/>
      <c r="C14" s="23">
        <f>SUM(C9:C13)</f>
        <v>465</v>
      </c>
      <c r="D14" s="23">
        <f>SUM(D9:D12)</f>
        <v>14.450000000000001</v>
      </c>
      <c r="E14" s="23">
        <f>SUM(E9:E12)</f>
        <v>19.54</v>
      </c>
      <c r="F14" s="23">
        <f>SUM(F9:F12)</f>
        <v>54.02</v>
      </c>
      <c r="G14" s="23">
        <f>SUM(G9:G12)</f>
        <v>474.38</v>
      </c>
      <c r="H14" s="61"/>
    </row>
    <row r="15" spans="1:8" ht="15.75">
      <c r="A15" s="6"/>
      <c r="B15" s="1"/>
      <c r="C15" s="1"/>
      <c r="D15" s="1"/>
      <c r="E15" s="1"/>
      <c r="F15" s="1"/>
      <c r="G15" s="1"/>
      <c r="H15" s="7"/>
    </row>
    <row r="16" spans="1:8" ht="15" customHeight="1">
      <c r="A16" s="6" t="s">
        <v>14</v>
      </c>
      <c r="B16" s="1" t="s">
        <v>29</v>
      </c>
      <c r="C16" s="1">
        <v>200</v>
      </c>
      <c r="D16" s="1">
        <v>1.5</v>
      </c>
      <c r="E16" s="1">
        <v>0.27</v>
      </c>
      <c r="F16" s="1">
        <v>29.7</v>
      </c>
      <c r="G16" s="33">
        <v>129</v>
      </c>
      <c r="H16" s="7" t="s">
        <v>131</v>
      </c>
    </row>
    <row r="17" spans="1:8" ht="15" customHeight="1">
      <c r="A17" s="6"/>
      <c r="B17" s="37" t="s">
        <v>124</v>
      </c>
      <c r="C17" s="1">
        <v>20</v>
      </c>
      <c r="D17" s="1">
        <v>0.7</v>
      </c>
      <c r="E17" s="1">
        <v>5.4</v>
      </c>
      <c r="F17" s="1">
        <v>13.4</v>
      </c>
      <c r="G17" s="33">
        <v>106</v>
      </c>
      <c r="H17" s="62" t="s">
        <v>132</v>
      </c>
    </row>
    <row r="18" spans="1:8" s="24" customFormat="1" ht="25.5">
      <c r="A18" s="21" t="s">
        <v>15</v>
      </c>
      <c r="B18" s="22"/>
      <c r="C18" s="23">
        <f>SUM(C16:C17)</f>
        <v>220</v>
      </c>
      <c r="D18" s="23">
        <f t="shared" ref="D18:G18" si="0">SUM(D16:D17)</f>
        <v>2.2000000000000002</v>
      </c>
      <c r="E18" s="23">
        <f t="shared" si="0"/>
        <v>5.67</v>
      </c>
      <c r="F18" s="23">
        <f t="shared" si="0"/>
        <v>43.1</v>
      </c>
      <c r="G18" s="34">
        <f t="shared" si="0"/>
        <v>235</v>
      </c>
      <c r="H18" s="61"/>
    </row>
    <row r="19" spans="1:8" ht="16.149999999999999" customHeight="1">
      <c r="A19" s="6"/>
      <c r="B19" s="1"/>
      <c r="C19" s="1"/>
      <c r="D19" s="1"/>
      <c r="E19" s="1"/>
      <c r="F19" s="1"/>
      <c r="G19" s="1"/>
      <c r="H19" s="7"/>
    </row>
    <row r="20" spans="1:8" ht="15" customHeight="1">
      <c r="A20" s="52" t="s">
        <v>16</v>
      </c>
      <c r="B20" s="30" t="s">
        <v>57</v>
      </c>
      <c r="C20" s="1">
        <v>200</v>
      </c>
      <c r="D20" s="1">
        <v>10.9</v>
      </c>
      <c r="E20" s="1">
        <v>5.92</v>
      </c>
      <c r="F20" s="1">
        <v>28.9</v>
      </c>
      <c r="G20" s="1">
        <v>174.4</v>
      </c>
      <c r="H20" s="7" t="s">
        <v>133</v>
      </c>
    </row>
    <row r="21" spans="1:8" ht="15" customHeight="1">
      <c r="A21" s="52"/>
      <c r="B21" s="30" t="s">
        <v>58</v>
      </c>
      <c r="C21" s="1">
        <v>80</v>
      </c>
      <c r="D21" s="1">
        <v>10.28</v>
      </c>
      <c r="E21" s="1">
        <v>4.82</v>
      </c>
      <c r="F21" s="1">
        <v>5.71</v>
      </c>
      <c r="G21" s="1">
        <v>108.67</v>
      </c>
      <c r="H21" s="7" t="s">
        <v>134</v>
      </c>
    </row>
    <row r="22" spans="1:8" ht="15" customHeight="1">
      <c r="A22" s="52"/>
      <c r="B22" s="30" t="s">
        <v>59</v>
      </c>
      <c r="C22" s="30">
        <v>150</v>
      </c>
      <c r="D22" s="30">
        <v>11.03</v>
      </c>
      <c r="E22" s="30">
        <v>11.13</v>
      </c>
      <c r="F22" s="30">
        <v>45.14</v>
      </c>
      <c r="G22" s="30">
        <v>328.3</v>
      </c>
      <c r="H22" s="7" t="s">
        <v>135</v>
      </c>
    </row>
    <row r="23" spans="1:8" ht="15" customHeight="1">
      <c r="A23" s="52"/>
      <c r="B23" s="30" t="s">
        <v>53</v>
      </c>
      <c r="C23" s="30">
        <v>60</v>
      </c>
      <c r="D23" s="30">
        <v>0.36</v>
      </c>
      <c r="E23" s="30">
        <v>0.04</v>
      </c>
      <c r="F23" s="30">
        <v>1.4</v>
      </c>
      <c r="G23" s="33">
        <v>6</v>
      </c>
      <c r="H23" s="62" t="s">
        <v>136</v>
      </c>
    </row>
    <row r="24" spans="1:8" ht="15" customHeight="1">
      <c r="A24" s="52"/>
      <c r="B24" s="30" t="s">
        <v>60</v>
      </c>
      <c r="C24" s="1">
        <v>200</v>
      </c>
      <c r="D24" s="1">
        <v>0.31</v>
      </c>
      <c r="E24" s="1">
        <v>0.01</v>
      </c>
      <c r="F24" s="1">
        <v>24.37</v>
      </c>
      <c r="G24" s="1">
        <v>96.76</v>
      </c>
      <c r="H24" s="7" t="s">
        <v>137</v>
      </c>
    </row>
    <row r="25" spans="1:8" ht="15" customHeight="1">
      <c r="A25" s="52"/>
      <c r="B25" s="1" t="s">
        <v>32</v>
      </c>
      <c r="C25" s="1">
        <v>50</v>
      </c>
      <c r="D25" s="1">
        <v>2.5499999999999998</v>
      </c>
      <c r="E25" s="1">
        <v>0.5</v>
      </c>
      <c r="F25" s="1">
        <v>21.25</v>
      </c>
      <c r="G25" s="33">
        <v>95</v>
      </c>
      <c r="H25" s="7" t="s">
        <v>138</v>
      </c>
    </row>
    <row r="26" spans="1:8" s="24" customFormat="1">
      <c r="A26" s="21" t="s">
        <v>23</v>
      </c>
      <c r="B26" s="22"/>
      <c r="C26" s="23">
        <f>SUM(C20:C25)</f>
        <v>740</v>
      </c>
      <c r="D26" s="23">
        <f>SUM(D20:D25)</f>
        <v>35.43</v>
      </c>
      <c r="E26" s="23">
        <f t="shared" ref="E26:G26" si="1">SUM(E20:E25)</f>
        <v>22.42</v>
      </c>
      <c r="F26" s="23">
        <f t="shared" si="1"/>
        <v>126.77000000000001</v>
      </c>
      <c r="G26" s="23">
        <f t="shared" si="1"/>
        <v>809.13</v>
      </c>
      <c r="H26" s="61"/>
    </row>
    <row r="27" spans="1:8" ht="15" customHeight="1">
      <c r="A27" s="6"/>
      <c r="B27" s="1"/>
      <c r="C27" s="1"/>
      <c r="D27" s="1"/>
      <c r="E27" s="1"/>
      <c r="F27" s="1"/>
      <c r="G27" s="1"/>
      <c r="H27" s="7"/>
    </row>
    <row r="28" spans="1:8" ht="15" customHeight="1">
      <c r="A28" s="52" t="s">
        <v>17</v>
      </c>
      <c r="B28" s="30" t="s">
        <v>61</v>
      </c>
      <c r="C28" s="1">
        <v>200</v>
      </c>
      <c r="D28" s="1">
        <v>5.8</v>
      </c>
      <c r="E28" s="1">
        <v>5.48</v>
      </c>
      <c r="F28" s="1">
        <v>18.57</v>
      </c>
      <c r="G28" s="1">
        <v>146.80000000000001</v>
      </c>
      <c r="H28" s="7" t="s">
        <v>139</v>
      </c>
    </row>
    <row r="29" spans="1:8" ht="15" customHeight="1">
      <c r="A29" s="52"/>
      <c r="B29" s="30" t="s">
        <v>62</v>
      </c>
      <c r="C29" s="1">
        <v>105</v>
      </c>
      <c r="D29" s="1">
        <v>5.82</v>
      </c>
      <c r="E29" s="1">
        <v>3.66</v>
      </c>
      <c r="F29" s="1">
        <v>28.23</v>
      </c>
      <c r="G29" s="1">
        <v>162.04</v>
      </c>
      <c r="H29" s="7" t="s">
        <v>140</v>
      </c>
    </row>
    <row r="30" spans="1:8" ht="15" customHeight="1">
      <c r="A30" s="52"/>
      <c r="B30" s="1" t="s">
        <v>33</v>
      </c>
      <c r="C30" s="1">
        <v>200</v>
      </c>
      <c r="D30" s="1">
        <v>0.18</v>
      </c>
      <c r="E30" s="33">
        <v>0</v>
      </c>
      <c r="F30" s="1">
        <v>15.3</v>
      </c>
      <c r="G30" s="1">
        <v>66.599999999999994</v>
      </c>
      <c r="H30" s="7" t="s">
        <v>141</v>
      </c>
    </row>
    <row r="31" spans="1:8" s="24" customFormat="1">
      <c r="A31" s="21" t="s">
        <v>24</v>
      </c>
      <c r="B31" s="22"/>
      <c r="C31" s="23">
        <f>SUM(C28:C30)</f>
        <v>505</v>
      </c>
      <c r="D31" s="23">
        <f>SUM(D28:D30)</f>
        <v>11.8</v>
      </c>
      <c r="E31" s="23">
        <f>SUM(E28:E30)</f>
        <v>9.14</v>
      </c>
      <c r="F31" s="23">
        <f>SUM(F28:F30)</f>
        <v>62.099999999999994</v>
      </c>
      <c r="G31" s="23">
        <f>SUM(G28:G30)</f>
        <v>375.44000000000005</v>
      </c>
      <c r="H31" s="61"/>
    </row>
    <row r="32" spans="1:8" s="28" customFormat="1" ht="15" customHeight="1">
      <c r="A32" s="25" t="s">
        <v>25</v>
      </c>
      <c r="B32" s="26"/>
      <c r="C32" s="27">
        <f>C14+C18+C26+C31</f>
        <v>1930</v>
      </c>
      <c r="D32" s="27">
        <f>D14+D18+D26+D31</f>
        <v>63.879999999999995</v>
      </c>
      <c r="E32" s="27">
        <f>E14+E18+E26+E31</f>
        <v>56.77</v>
      </c>
      <c r="F32" s="27">
        <f>F14+F18+F26+F31</f>
        <v>285.99</v>
      </c>
      <c r="G32" s="27">
        <f>G14+G18+G26+G31</f>
        <v>1893.95</v>
      </c>
      <c r="H32" s="63"/>
    </row>
    <row r="33" spans="1:8" ht="15" customHeight="1">
      <c r="A33" s="6"/>
      <c r="B33" s="1"/>
      <c r="C33" s="1"/>
      <c r="D33" s="1"/>
      <c r="E33" s="1"/>
      <c r="F33" s="1"/>
      <c r="G33" s="1"/>
      <c r="H33" s="7"/>
    </row>
    <row r="34" spans="1:8" s="11" customFormat="1" ht="15" customHeight="1">
      <c r="A34" s="10" t="s">
        <v>18</v>
      </c>
      <c r="B34" s="12"/>
      <c r="C34" s="12"/>
      <c r="D34" s="12"/>
      <c r="E34" s="12"/>
      <c r="F34" s="12"/>
      <c r="G34" s="12"/>
      <c r="H34" s="64"/>
    </row>
    <row r="35" spans="1:8" ht="15" customHeight="1">
      <c r="A35" s="57" t="s">
        <v>12</v>
      </c>
      <c r="B35" s="32" t="s">
        <v>42</v>
      </c>
      <c r="C35" s="1">
        <v>200</v>
      </c>
      <c r="D35" s="1">
        <v>5.68</v>
      </c>
      <c r="E35" s="1">
        <v>9.57</v>
      </c>
      <c r="F35" s="1">
        <v>26.65</v>
      </c>
      <c r="G35" s="1">
        <v>216.41</v>
      </c>
      <c r="H35" s="7" t="s">
        <v>142</v>
      </c>
    </row>
    <row r="36" spans="1:8" ht="15" customHeight="1">
      <c r="A36" s="58"/>
      <c r="B36" s="1" t="s">
        <v>38</v>
      </c>
      <c r="C36" s="1">
        <v>200</v>
      </c>
      <c r="D36" s="1">
        <v>5.88</v>
      </c>
      <c r="E36" s="1">
        <v>6.72</v>
      </c>
      <c r="F36" s="33">
        <v>19.850000000000001</v>
      </c>
      <c r="G36" s="1">
        <v>159.69999999999999</v>
      </c>
      <c r="H36" s="7" t="s">
        <v>143</v>
      </c>
    </row>
    <row r="37" spans="1:8" ht="15" customHeight="1">
      <c r="A37" s="58"/>
      <c r="B37" s="7" t="s">
        <v>39</v>
      </c>
      <c r="C37" s="9">
        <v>40</v>
      </c>
      <c r="D37" s="45">
        <v>5.23</v>
      </c>
      <c r="E37" s="45">
        <v>6.25</v>
      </c>
      <c r="F37" s="45">
        <v>19.100000000000001</v>
      </c>
      <c r="G37" s="45">
        <v>152.9</v>
      </c>
      <c r="H37" s="43" t="s">
        <v>144</v>
      </c>
    </row>
    <row r="38" spans="1:8" ht="15" customHeight="1">
      <c r="A38" s="58"/>
      <c r="B38" s="7" t="s">
        <v>55</v>
      </c>
      <c r="C38" s="1">
        <v>10</v>
      </c>
      <c r="D38" s="46"/>
      <c r="E38" s="46"/>
      <c r="F38" s="46"/>
      <c r="G38" s="46"/>
      <c r="H38" s="44"/>
    </row>
    <row r="39" spans="1:8" s="24" customFormat="1">
      <c r="A39" s="21" t="s">
        <v>13</v>
      </c>
      <c r="B39" s="22"/>
      <c r="C39" s="23">
        <f>SUM(C35:C38)</f>
        <v>450</v>
      </c>
      <c r="D39" s="23">
        <f t="shared" ref="D39:G39" si="2">SUM(D35:D38)</f>
        <v>16.79</v>
      </c>
      <c r="E39" s="23">
        <f t="shared" si="2"/>
        <v>22.54</v>
      </c>
      <c r="F39" s="23">
        <f t="shared" si="2"/>
        <v>65.599999999999994</v>
      </c>
      <c r="G39" s="34">
        <f t="shared" si="2"/>
        <v>529.01</v>
      </c>
      <c r="H39" s="61"/>
    </row>
    <row r="40" spans="1:8" ht="15" customHeight="1">
      <c r="A40" s="6"/>
      <c r="B40" s="1"/>
      <c r="C40" s="1"/>
      <c r="D40" s="1"/>
      <c r="E40" s="1"/>
      <c r="F40" s="1"/>
      <c r="G40" s="1"/>
      <c r="H40" s="7"/>
    </row>
    <row r="41" spans="1:8" ht="15" customHeight="1">
      <c r="A41" s="6" t="s">
        <v>14</v>
      </c>
      <c r="B41" s="32" t="s">
        <v>41</v>
      </c>
      <c r="C41" s="1">
        <v>200</v>
      </c>
      <c r="D41" s="33">
        <v>10</v>
      </c>
      <c r="E41" s="1">
        <v>6.4</v>
      </c>
      <c r="F41" s="33">
        <v>17</v>
      </c>
      <c r="G41" s="33">
        <v>194</v>
      </c>
      <c r="H41" s="7" t="s">
        <v>145</v>
      </c>
    </row>
    <row r="42" spans="1:8" ht="15" customHeight="1">
      <c r="A42" s="6"/>
      <c r="B42" s="37" t="s">
        <v>123</v>
      </c>
      <c r="C42" s="5">
        <v>20</v>
      </c>
      <c r="D42" s="5">
        <v>1.3</v>
      </c>
      <c r="E42" s="33">
        <v>2</v>
      </c>
      <c r="F42" s="5">
        <v>14.8</v>
      </c>
      <c r="G42" s="33">
        <v>82</v>
      </c>
      <c r="H42" s="7" t="s">
        <v>146</v>
      </c>
    </row>
    <row r="43" spans="1:8" s="24" customFormat="1" ht="25.5">
      <c r="A43" s="21" t="s">
        <v>15</v>
      </c>
      <c r="B43" s="22"/>
      <c r="C43" s="23">
        <f>SUM(C41:C42)</f>
        <v>220</v>
      </c>
      <c r="D43" s="23">
        <f t="shared" ref="D43:G43" si="3">SUM(D41:D42)</f>
        <v>11.3</v>
      </c>
      <c r="E43" s="23">
        <f t="shared" si="3"/>
        <v>8.4</v>
      </c>
      <c r="F43" s="23">
        <f t="shared" si="3"/>
        <v>31.8</v>
      </c>
      <c r="G43" s="34">
        <f t="shared" si="3"/>
        <v>276</v>
      </c>
      <c r="H43" s="61"/>
    </row>
    <row r="44" spans="1:8" ht="15" customHeight="1">
      <c r="A44" s="6"/>
      <c r="B44" s="1"/>
      <c r="C44" s="1"/>
      <c r="D44" s="1"/>
      <c r="E44" s="1"/>
      <c r="F44" s="1"/>
      <c r="G44" s="1"/>
      <c r="H44" s="7"/>
    </row>
    <row r="45" spans="1:8" ht="15" customHeight="1">
      <c r="A45" s="52" t="s">
        <v>16</v>
      </c>
      <c r="B45" s="32" t="s">
        <v>63</v>
      </c>
      <c r="C45" s="1">
        <v>200</v>
      </c>
      <c r="D45" s="1">
        <v>6.31</v>
      </c>
      <c r="E45" s="1">
        <v>7.43</v>
      </c>
      <c r="F45" s="1">
        <v>23.1</v>
      </c>
      <c r="G45" s="1">
        <v>195.41</v>
      </c>
      <c r="H45" s="7" t="s">
        <v>147</v>
      </c>
    </row>
    <row r="46" spans="1:8" ht="15" customHeight="1">
      <c r="A46" s="52"/>
      <c r="B46" s="32" t="s">
        <v>64</v>
      </c>
      <c r="C46" s="1">
        <v>80</v>
      </c>
      <c r="D46" s="1">
        <v>15.37</v>
      </c>
      <c r="E46" s="1">
        <v>19.59</v>
      </c>
      <c r="F46" s="1">
        <v>13.2</v>
      </c>
      <c r="G46" s="1">
        <v>293.69</v>
      </c>
      <c r="H46" s="7" t="s">
        <v>148</v>
      </c>
    </row>
    <row r="47" spans="1:8" ht="15" customHeight="1">
      <c r="A47" s="52"/>
      <c r="B47" s="32" t="s">
        <v>65</v>
      </c>
      <c r="C47" s="1">
        <v>150</v>
      </c>
      <c r="D47" s="1">
        <v>3.48</v>
      </c>
      <c r="E47" s="1">
        <v>6.44</v>
      </c>
      <c r="F47" s="1">
        <v>30.75</v>
      </c>
      <c r="G47" s="1">
        <v>183.23</v>
      </c>
      <c r="H47" s="7" t="s">
        <v>149</v>
      </c>
    </row>
    <row r="48" spans="1:8" ht="15" customHeight="1">
      <c r="A48" s="52"/>
      <c r="B48" s="32" t="s">
        <v>67</v>
      </c>
      <c r="C48" s="32">
        <v>40</v>
      </c>
      <c r="D48" s="32">
        <v>0.8</v>
      </c>
      <c r="E48" s="32">
        <v>1.6</v>
      </c>
      <c r="F48" s="32">
        <v>2.4</v>
      </c>
      <c r="G48" s="32">
        <v>29.84</v>
      </c>
      <c r="H48" s="7" t="s">
        <v>150</v>
      </c>
    </row>
    <row r="49" spans="1:8" ht="15" customHeight="1">
      <c r="A49" s="52"/>
      <c r="B49" s="32" t="s">
        <v>66</v>
      </c>
      <c r="C49" s="1">
        <v>200</v>
      </c>
      <c r="D49" s="39">
        <v>0.31</v>
      </c>
      <c r="E49" s="39">
        <v>0.01</v>
      </c>
      <c r="F49" s="39">
        <v>24.37</v>
      </c>
      <c r="G49" s="39">
        <v>96.76</v>
      </c>
      <c r="H49" s="7" t="s">
        <v>151</v>
      </c>
    </row>
    <row r="50" spans="1:8" ht="15" customHeight="1">
      <c r="A50" s="52"/>
      <c r="B50" s="1" t="s">
        <v>32</v>
      </c>
      <c r="C50" s="1">
        <v>50</v>
      </c>
      <c r="D50" s="39">
        <v>2.5499999999999998</v>
      </c>
      <c r="E50" s="39">
        <v>0.5</v>
      </c>
      <c r="F50" s="39">
        <v>21.25</v>
      </c>
      <c r="G50" s="33">
        <v>95</v>
      </c>
      <c r="H50" s="7" t="s">
        <v>152</v>
      </c>
    </row>
    <row r="51" spans="1:8" s="24" customFormat="1">
      <c r="A51" s="21" t="s">
        <v>26</v>
      </c>
      <c r="B51" s="22"/>
      <c r="C51" s="23">
        <f>SUM(C45:C50)</f>
        <v>720</v>
      </c>
      <c r="D51" s="23">
        <f t="shared" ref="D51:G51" si="4">SUM(D45:D50)</f>
        <v>28.82</v>
      </c>
      <c r="E51" s="23">
        <f t="shared" si="4"/>
        <v>35.57</v>
      </c>
      <c r="F51" s="23">
        <f t="shared" si="4"/>
        <v>115.07000000000001</v>
      </c>
      <c r="G51" s="23">
        <f t="shared" si="4"/>
        <v>893.93000000000006</v>
      </c>
      <c r="H51" s="61"/>
    </row>
    <row r="52" spans="1:8" ht="14.45" customHeight="1">
      <c r="A52" s="6"/>
      <c r="B52" s="1"/>
      <c r="C52" s="1"/>
      <c r="D52" s="1"/>
      <c r="E52" s="1"/>
      <c r="F52" s="1"/>
      <c r="G52" s="1"/>
      <c r="H52" s="7"/>
    </row>
    <row r="53" spans="1:8" ht="15" customHeight="1">
      <c r="A53" s="52" t="s">
        <v>17</v>
      </c>
      <c r="B53" s="32" t="s">
        <v>68</v>
      </c>
      <c r="C53" s="1">
        <v>225</v>
      </c>
      <c r="D53" s="1">
        <v>16.059999999999999</v>
      </c>
      <c r="E53" s="1">
        <v>18.18</v>
      </c>
      <c r="F53" s="1">
        <v>57.72</v>
      </c>
      <c r="G53" s="1">
        <v>715.5</v>
      </c>
      <c r="H53" s="7" t="s">
        <v>153</v>
      </c>
    </row>
    <row r="54" spans="1:8" ht="15" customHeight="1">
      <c r="A54" s="52"/>
      <c r="B54" s="32" t="s">
        <v>69</v>
      </c>
      <c r="C54" s="1">
        <v>80</v>
      </c>
      <c r="D54" s="1">
        <v>0.64</v>
      </c>
      <c r="E54" s="1">
        <v>0.1</v>
      </c>
      <c r="F54" s="1">
        <v>5.17</v>
      </c>
      <c r="G54" s="1">
        <v>24.24</v>
      </c>
      <c r="H54" s="7" t="s">
        <v>154</v>
      </c>
    </row>
    <row r="55" spans="1:8" ht="15" customHeight="1">
      <c r="A55" s="52"/>
      <c r="B55" s="32" t="s">
        <v>39</v>
      </c>
      <c r="C55" s="32">
        <v>40</v>
      </c>
      <c r="D55" s="32">
        <v>2.4</v>
      </c>
      <c r="E55" s="32">
        <v>0.8</v>
      </c>
      <c r="F55" s="32">
        <v>16.7</v>
      </c>
      <c r="G55" s="32">
        <v>85.7</v>
      </c>
      <c r="H55" s="7" t="s">
        <v>155</v>
      </c>
    </row>
    <row r="56" spans="1:8" ht="15" customHeight="1">
      <c r="A56" s="52"/>
      <c r="B56" s="32" t="s">
        <v>70</v>
      </c>
      <c r="C56" s="1">
        <v>200</v>
      </c>
      <c r="D56" s="1">
        <v>0.45</v>
      </c>
      <c r="E56" s="1">
        <v>0.1</v>
      </c>
      <c r="F56" s="33">
        <v>5.05</v>
      </c>
      <c r="G56" s="1">
        <v>97.6</v>
      </c>
      <c r="H56" s="7" t="s">
        <v>156</v>
      </c>
    </row>
    <row r="57" spans="1:8" s="24" customFormat="1">
      <c r="A57" s="21" t="s">
        <v>24</v>
      </c>
      <c r="B57" s="22"/>
      <c r="C57" s="23">
        <f>SUM(C53:C56)</f>
        <v>545</v>
      </c>
      <c r="D57" s="23">
        <f t="shared" ref="D57:G57" si="5">SUM(D53:D56)</f>
        <v>19.549999999999997</v>
      </c>
      <c r="E57" s="23">
        <f t="shared" si="5"/>
        <v>19.180000000000003</v>
      </c>
      <c r="F57" s="23">
        <f t="shared" si="5"/>
        <v>84.64</v>
      </c>
      <c r="G57" s="23">
        <f t="shared" si="5"/>
        <v>923.04000000000008</v>
      </c>
      <c r="H57" s="61"/>
    </row>
    <row r="58" spans="1:8" s="28" customFormat="1" ht="15" customHeight="1">
      <c r="A58" s="25" t="s">
        <v>25</v>
      </c>
      <c r="B58" s="26"/>
      <c r="C58" s="27">
        <f>C39+C43+C51+C57</f>
        <v>1935</v>
      </c>
      <c r="D58" s="27">
        <f>D39+D43+D51+D57</f>
        <v>76.459999999999994</v>
      </c>
      <c r="E58" s="27">
        <f>E39+E43+E51+E57</f>
        <v>85.69</v>
      </c>
      <c r="F58" s="27">
        <f>F39+F43+F51+F57</f>
        <v>297.11</v>
      </c>
      <c r="G58" s="27">
        <f>G39+G43+G51+G57</f>
        <v>2621.98</v>
      </c>
      <c r="H58" s="63"/>
    </row>
    <row r="59" spans="1:8" ht="14.45" customHeight="1">
      <c r="A59" s="6"/>
      <c r="B59" s="1"/>
      <c r="C59" s="1"/>
      <c r="D59" s="1"/>
      <c r="E59" s="1"/>
      <c r="F59" s="1"/>
      <c r="G59" s="1"/>
      <c r="H59" s="7"/>
    </row>
    <row r="60" spans="1:8" s="11" customFormat="1" ht="15" customHeight="1">
      <c r="A60" s="10" t="s">
        <v>19</v>
      </c>
      <c r="B60" s="12"/>
      <c r="C60" s="12"/>
      <c r="D60" s="12"/>
      <c r="E60" s="12"/>
      <c r="F60" s="12"/>
      <c r="G60" s="12"/>
      <c r="H60" s="64"/>
    </row>
    <row r="61" spans="1:8" ht="15" customHeight="1">
      <c r="A61" s="52" t="s">
        <v>12</v>
      </c>
      <c r="B61" s="32" t="s">
        <v>27</v>
      </c>
      <c r="C61" s="1">
        <v>200</v>
      </c>
      <c r="D61" s="1">
        <v>6.2</v>
      </c>
      <c r="E61" s="1">
        <v>8.0500000000000007</v>
      </c>
      <c r="F61" s="1">
        <v>31.09</v>
      </c>
      <c r="G61" s="1">
        <v>222.02</v>
      </c>
      <c r="H61" s="7" t="s">
        <v>157</v>
      </c>
    </row>
    <row r="62" spans="1:8" ht="15" customHeight="1">
      <c r="A62" s="52"/>
      <c r="B62" s="1" t="s">
        <v>35</v>
      </c>
      <c r="C62" s="1">
        <v>200</v>
      </c>
      <c r="D62" s="39">
        <v>3.39</v>
      </c>
      <c r="E62" s="39">
        <v>3.76</v>
      </c>
      <c r="F62" s="39">
        <v>13.97</v>
      </c>
      <c r="G62" s="33">
        <v>128</v>
      </c>
      <c r="H62" s="7" t="s">
        <v>129</v>
      </c>
    </row>
    <row r="63" spans="1:8" ht="15" customHeight="1">
      <c r="A63" s="52"/>
      <c r="B63" s="9" t="s">
        <v>39</v>
      </c>
      <c r="C63" s="9">
        <v>40</v>
      </c>
      <c r="D63" s="45">
        <v>5.23</v>
      </c>
      <c r="E63" s="45">
        <v>6.25</v>
      </c>
      <c r="F63" s="45">
        <v>19.100000000000001</v>
      </c>
      <c r="G63" s="45">
        <v>152.9</v>
      </c>
      <c r="H63" s="43" t="s">
        <v>144</v>
      </c>
    </row>
    <row r="64" spans="1:8" ht="15" customHeight="1">
      <c r="A64" s="52"/>
      <c r="B64" s="9" t="s">
        <v>55</v>
      </c>
      <c r="C64" s="9">
        <v>10</v>
      </c>
      <c r="D64" s="46"/>
      <c r="E64" s="46"/>
      <c r="F64" s="46"/>
      <c r="G64" s="46"/>
      <c r="H64" s="44"/>
    </row>
    <row r="65" spans="1:8" s="24" customFormat="1">
      <c r="A65" s="21" t="s">
        <v>13</v>
      </c>
      <c r="B65" s="22"/>
      <c r="C65" s="23">
        <f>SUM(C61:C64)</f>
        <v>450</v>
      </c>
      <c r="D65" s="23">
        <f>SUM(D61:D64)</f>
        <v>14.82</v>
      </c>
      <c r="E65" s="23">
        <f>SUM(E61:E64)</f>
        <v>18.060000000000002</v>
      </c>
      <c r="F65" s="23">
        <f>SUM(F61:F64)</f>
        <v>64.16</v>
      </c>
      <c r="G65" s="23">
        <f>SUM(G61:G64)</f>
        <v>502.91999999999996</v>
      </c>
      <c r="H65" s="61"/>
    </row>
    <row r="66" spans="1:8" ht="15" customHeight="1">
      <c r="A66" s="6"/>
      <c r="B66" s="1"/>
      <c r="C66" s="1"/>
      <c r="D66" s="1"/>
      <c r="E66" s="1"/>
      <c r="F66" s="1"/>
      <c r="G66" s="1"/>
      <c r="H66" s="7"/>
    </row>
    <row r="67" spans="1:8" ht="15" customHeight="1">
      <c r="A67" s="6" t="s">
        <v>14</v>
      </c>
      <c r="B67" s="32" t="s">
        <v>36</v>
      </c>
      <c r="C67" s="1">
        <v>200</v>
      </c>
      <c r="D67" s="1">
        <v>4.2</v>
      </c>
      <c r="E67" s="1">
        <v>4.8</v>
      </c>
      <c r="F67" s="1">
        <v>6.15</v>
      </c>
      <c r="G67" s="1">
        <v>88.5</v>
      </c>
      <c r="H67" s="7" t="s">
        <v>158</v>
      </c>
    </row>
    <row r="68" spans="1:8" ht="15" customHeight="1">
      <c r="A68" s="31"/>
      <c r="B68" s="32" t="s">
        <v>39</v>
      </c>
      <c r="C68" s="32">
        <v>20</v>
      </c>
      <c r="D68" s="32">
        <v>1.2</v>
      </c>
      <c r="E68" s="32">
        <v>0.4</v>
      </c>
      <c r="F68" s="32">
        <v>8.35</v>
      </c>
      <c r="G68" s="32">
        <v>42.85</v>
      </c>
      <c r="H68" s="7" t="s">
        <v>159</v>
      </c>
    </row>
    <row r="69" spans="1:8" s="24" customFormat="1" ht="25.5">
      <c r="A69" s="21" t="s">
        <v>15</v>
      </c>
      <c r="B69" s="22"/>
      <c r="C69" s="23">
        <f>C67</f>
        <v>200</v>
      </c>
      <c r="D69" s="23">
        <f t="shared" ref="D69:G69" si="6">D67</f>
        <v>4.2</v>
      </c>
      <c r="E69" s="23">
        <f t="shared" si="6"/>
        <v>4.8</v>
      </c>
      <c r="F69" s="23">
        <f t="shared" si="6"/>
        <v>6.15</v>
      </c>
      <c r="G69" s="23">
        <f t="shared" si="6"/>
        <v>88.5</v>
      </c>
      <c r="H69" s="61"/>
    </row>
    <row r="70" spans="1:8" ht="15" customHeight="1">
      <c r="A70" s="6"/>
      <c r="B70" s="1"/>
      <c r="C70" s="1"/>
      <c r="D70" s="1"/>
      <c r="E70" s="1"/>
      <c r="F70" s="1"/>
      <c r="G70" s="1"/>
      <c r="H70" s="7"/>
    </row>
    <row r="71" spans="1:8" ht="15" customHeight="1">
      <c r="A71" s="52" t="s">
        <v>16</v>
      </c>
      <c r="B71" s="32" t="s">
        <v>71</v>
      </c>
      <c r="C71" s="1">
        <v>200</v>
      </c>
      <c r="D71" s="1">
        <v>7.25</v>
      </c>
      <c r="E71" s="1">
        <v>6.11</v>
      </c>
      <c r="F71" s="1">
        <v>13.33</v>
      </c>
      <c r="G71" s="1">
        <v>133.72</v>
      </c>
      <c r="H71" s="7" t="s">
        <v>160</v>
      </c>
    </row>
    <row r="72" spans="1:8" ht="15" customHeight="1">
      <c r="A72" s="52"/>
      <c r="B72" s="32" t="s">
        <v>51</v>
      </c>
      <c r="C72" s="1">
        <v>120</v>
      </c>
      <c r="D72" s="1">
        <v>7.68</v>
      </c>
      <c r="E72" s="1">
        <v>9.1199999999999992</v>
      </c>
      <c r="F72" s="1">
        <v>13.04</v>
      </c>
      <c r="G72" s="33">
        <v>168</v>
      </c>
      <c r="H72" s="7" t="s">
        <v>161</v>
      </c>
    </row>
    <row r="73" spans="1:8" ht="15" customHeight="1">
      <c r="A73" s="52"/>
      <c r="B73" s="32" t="s">
        <v>48</v>
      </c>
      <c r="C73" s="1">
        <v>150</v>
      </c>
      <c r="D73" s="1">
        <v>4.21</v>
      </c>
      <c r="E73" s="1">
        <v>3.5</v>
      </c>
      <c r="F73" s="1">
        <v>42.65</v>
      </c>
      <c r="G73" s="1">
        <v>219.04</v>
      </c>
      <c r="H73" s="7" t="s">
        <v>162</v>
      </c>
    </row>
    <row r="74" spans="1:8" ht="15" customHeight="1">
      <c r="A74" s="52"/>
      <c r="B74" s="32" t="s">
        <v>47</v>
      </c>
      <c r="C74" s="32">
        <v>60</v>
      </c>
      <c r="D74" s="32">
        <v>0.35</v>
      </c>
      <c r="E74" s="32">
        <v>0.08</v>
      </c>
      <c r="F74" s="32">
        <v>1.56</v>
      </c>
      <c r="G74" s="32">
        <v>7.2</v>
      </c>
      <c r="H74" s="62" t="s">
        <v>163</v>
      </c>
    </row>
    <row r="75" spans="1:8" ht="15" customHeight="1">
      <c r="A75" s="52"/>
      <c r="B75" s="1" t="s">
        <v>31</v>
      </c>
      <c r="C75" s="1">
        <v>200</v>
      </c>
      <c r="D75" s="39">
        <v>0.31</v>
      </c>
      <c r="E75" s="39">
        <v>0.01</v>
      </c>
      <c r="F75" s="39">
        <v>24.37</v>
      </c>
      <c r="G75" s="39">
        <v>96.76</v>
      </c>
      <c r="H75" s="7" t="s">
        <v>164</v>
      </c>
    </row>
    <row r="76" spans="1:8" ht="15" customHeight="1">
      <c r="A76" s="52"/>
      <c r="B76" s="1" t="s">
        <v>32</v>
      </c>
      <c r="C76" s="1">
        <v>50</v>
      </c>
      <c r="D76" s="39">
        <v>2.5499999999999998</v>
      </c>
      <c r="E76" s="39">
        <v>0.5</v>
      </c>
      <c r="F76" s="39">
        <v>21.25</v>
      </c>
      <c r="G76" s="33">
        <v>95</v>
      </c>
      <c r="H76" s="7" t="s">
        <v>152</v>
      </c>
    </row>
    <row r="77" spans="1:8" s="24" customFormat="1">
      <c r="A77" s="21" t="s">
        <v>23</v>
      </c>
      <c r="B77" s="22"/>
      <c r="C77" s="23">
        <f>SUM(C71:C76)</f>
        <v>780</v>
      </c>
      <c r="D77" s="23">
        <f t="shared" ref="D77:G77" si="7">SUM(D71:D76)</f>
        <v>22.35</v>
      </c>
      <c r="E77" s="23">
        <f t="shared" si="7"/>
        <v>19.32</v>
      </c>
      <c r="F77" s="23">
        <f t="shared" si="7"/>
        <v>116.2</v>
      </c>
      <c r="G77" s="23">
        <f t="shared" si="7"/>
        <v>719.72</v>
      </c>
      <c r="H77" s="61"/>
    </row>
    <row r="78" spans="1:8" ht="14.45" customHeight="1">
      <c r="A78" s="6"/>
      <c r="B78" s="1"/>
      <c r="C78" s="1"/>
      <c r="D78" s="1"/>
      <c r="E78" s="1"/>
      <c r="F78" s="1"/>
      <c r="G78" s="1"/>
      <c r="H78" s="7"/>
    </row>
    <row r="79" spans="1:8" ht="15" customHeight="1">
      <c r="A79" s="52" t="s">
        <v>17</v>
      </c>
      <c r="B79" s="32" t="s">
        <v>72</v>
      </c>
      <c r="C79" s="1">
        <v>200</v>
      </c>
      <c r="D79" s="1">
        <v>15.04</v>
      </c>
      <c r="E79" s="1">
        <v>10.92</v>
      </c>
      <c r="F79" s="1">
        <v>17.52</v>
      </c>
      <c r="G79" s="1">
        <v>224.9</v>
      </c>
      <c r="H79" s="7" t="s">
        <v>165</v>
      </c>
    </row>
    <row r="80" spans="1:8" ht="15" customHeight="1">
      <c r="A80" s="52"/>
      <c r="B80" s="32" t="s">
        <v>73</v>
      </c>
      <c r="C80" s="1">
        <v>40</v>
      </c>
      <c r="D80" s="1">
        <v>5.12</v>
      </c>
      <c r="E80" s="1">
        <v>4.68</v>
      </c>
      <c r="F80" s="1">
        <v>0.32</v>
      </c>
      <c r="G80" s="1">
        <v>52.8</v>
      </c>
      <c r="H80" s="62" t="s">
        <v>166</v>
      </c>
    </row>
    <row r="81" spans="1:8" ht="15" customHeight="1">
      <c r="A81" s="52"/>
      <c r="B81" s="32" t="s">
        <v>39</v>
      </c>
      <c r="C81" s="1">
        <v>40</v>
      </c>
      <c r="D81" s="39">
        <v>2.4</v>
      </c>
      <c r="E81" s="39">
        <v>0.8</v>
      </c>
      <c r="F81" s="39">
        <v>16.7</v>
      </c>
      <c r="G81" s="39">
        <v>85.7</v>
      </c>
      <c r="H81" s="7" t="s">
        <v>155</v>
      </c>
    </row>
    <row r="82" spans="1:8" ht="15" customHeight="1">
      <c r="A82" s="52"/>
      <c r="B82" s="32" t="s">
        <v>74</v>
      </c>
      <c r="C82" s="1">
        <v>200</v>
      </c>
      <c r="D82" s="1">
        <v>0.06</v>
      </c>
      <c r="E82" s="33">
        <v>0</v>
      </c>
      <c r="F82" s="1">
        <v>0.01</v>
      </c>
      <c r="G82" s="33">
        <v>0</v>
      </c>
      <c r="H82" s="7" t="s">
        <v>167</v>
      </c>
    </row>
    <row r="83" spans="1:8" ht="15" customHeight="1">
      <c r="A83" s="6"/>
      <c r="B83" s="39" t="s">
        <v>126</v>
      </c>
      <c r="C83" s="5">
        <v>50</v>
      </c>
      <c r="D83" s="5">
        <v>0.8</v>
      </c>
      <c r="E83" s="5">
        <v>0.5</v>
      </c>
      <c r="F83" s="5">
        <v>79.099999999999994</v>
      </c>
      <c r="G83" s="33">
        <v>326</v>
      </c>
      <c r="H83" s="7"/>
    </row>
    <row r="84" spans="1:8" s="24" customFormat="1">
      <c r="A84" s="21" t="s">
        <v>24</v>
      </c>
      <c r="B84" s="22"/>
      <c r="C84" s="23">
        <f>SUM(C79:C83)</f>
        <v>530</v>
      </c>
      <c r="D84" s="23">
        <f t="shared" ref="D84:G84" si="8">SUM(D79:D83)</f>
        <v>23.419999999999998</v>
      </c>
      <c r="E84" s="23">
        <f t="shared" si="8"/>
        <v>16.899999999999999</v>
      </c>
      <c r="F84" s="23">
        <f t="shared" si="8"/>
        <v>113.64999999999999</v>
      </c>
      <c r="G84" s="23">
        <f t="shared" si="8"/>
        <v>689.4</v>
      </c>
      <c r="H84" s="61"/>
    </row>
    <row r="85" spans="1:8" s="28" customFormat="1" ht="15" customHeight="1">
      <c r="A85" s="25" t="s">
        <v>25</v>
      </c>
      <c r="B85" s="26"/>
      <c r="C85" s="27">
        <f>C65+C69+C77+C84</f>
        <v>1960</v>
      </c>
      <c r="D85" s="27">
        <f t="shared" ref="D85:G85" si="9">D65+D69+D77+D84</f>
        <v>64.790000000000006</v>
      </c>
      <c r="E85" s="27">
        <f t="shared" si="9"/>
        <v>59.080000000000005</v>
      </c>
      <c r="F85" s="27">
        <f t="shared" si="9"/>
        <v>300.15999999999997</v>
      </c>
      <c r="G85" s="27">
        <f t="shared" si="9"/>
        <v>2000.54</v>
      </c>
      <c r="H85" s="63"/>
    </row>
    <row r="86" spans="1:8" ht="15" customHeight="1">
      <c r="A86" s="6"/>
      <c r="B86" s="1"/>
      <c r="C86" s="1"/>
      <c r="D86" s="1"/>
      <c r="E86" s="1"/>
      <c r="F86" s="1"/>
      <c r="G86" s="1"/>
      <c r="H86" s="7"/>
    </row>
    <row r="87" spans="1:8" s="11" customFormat="1" ht="15" customHeight="1">
      <c r="A87" s="10" t="s">
        <v>20</v>
      </c>
      <c r="B87" s="12"/>
      <c r="C87" s="12"/>
      <c r="D87" s="12"/>
      <c r="E87" s="12"/>
      <c r="F87" s="12"/>
      <c r="G87" s="12"/>
      <c r="H87" s="64"/>
    </row>
    <row r="88" spans="1:8" ht="15" customHeight="1">
      <c r="A88" s="52" t="s">
        <v>12</v>
      </c>
      <c r="B88" s="35" t="s">
        <v>40</v>
      </c>
      <c r="C88" s="1">
        <v>200</v>
      </c>
      <c r="D88" s="1">
        <v>8.8000000000000007</v>
      </c>
      <c r="E88" s="1">
        <v>9.1</v>
      </c>
      <c r="F88" s="1">
        <v>35.5</v>
      </c>
      <c r="G88" s="33">
        <v>260</v>
      </c>
      <c r="H88" s="7" t="s">
        <v>168</v>
      </c>
    </row>
    <row r="89" spans="1:8" ht="15" customHeight="1">
      <c r="A89" s="52"/>
      <c r="B89" s="1" t="s">
        <v>38</v>
      </c>
      <c r="C89" s="1">
        <v>200</v>
      </c>
      <c r="D89" s="39">
        <v>5.88</v>
      </c>
      <c r="E89" s="39">
        <v>6.72</v>
      </c>
      <c r="F89" s="33">
        <v>19.850000000000001</v>
      </c>
      <c r="G89" s="39">
        <v>159.69999999999999</v>
      </c>
      <c r="H89" s="7" t="s">
        <v>143</v>
      </c>
    </row>
    <row r="90" spans="1:8" ht="15" customHeight="1">
      <c r="A90" s="52"/>
      <c r="B90" s="9" t="s">
        <v>39</v>
      </c>
      <c r="C90" s="9">
        <v>40</v>
      </c>
      <c r="D90" s="45">
        <v>5.23</v>
      </c>
      <c r="E90" s="45">
        <v>6.25</v>
      </c>
      <c r="F90" s="45">
        <v>19.100000000000001</v>
      </c>
      <c r="G90" s="45">
        <v>152.9</v>
      </c>
      <c r="H90" s="43" t="s">
        <v>144</v>
      </c>
    </row>
    <row r="91" spans="1:8" ht="15" customHeight="1">
      <c r="A91" s="52"/>
      <c r="B91" s="1" t="s">
        <v>55</v>
      </c>
      <c r="C91" s="1">
        <v>10</v>
      </c>
      <c r="D91" s="46"/>
      <c r="E91" s="46"/>
      <c r="F91" s="46"/>
      <c r="G91" s="46"/>
      <c r="H91" s="44"/>
    </row>
    <row r="92" spans="1:8" s="24" customFormat="1">
      <c r="A92" s="21" t="s">
        <v>13</v>
      </c>
      <c r="B92" s="22"/>
      <c r="C92" s="23">
        <f>SUM(C88:C91)</f>
        <v>450</v>
      </c>
      <c r="D92" s="23">
        <f t="shared" ref="D92:G92" si="10">SUM(D88:D91)</f>
        <v>19.91</v>
      </c>
      <c r="E92" s="23">
        <f t="shared" si="10"/>
        <v>22.07</v>
      </c>
      <c r="F92" s="23">
        <f t="shared" si="10"/>
        <v>74.45</v>
      </c>
      <c r="G92" s="23">
        <f t="shared" si="10"/>
        <v>572.6</v>
      </c>
      <c r="H92" s="61"/>
    </row>
    <row r="93" spans="1:8" ht="15" customHeight="1">
      <c r="A93" s="6"/>
      <c r="B93" s="1"/>
      <c r="C93" s="1"/>
      <c r="D93" s="1"/>
      <c r="E93" s="1"/>
      <c r="F93" s="1"/>
      <c r="G93" s="1"/>
      <c r="H93" s="7"/>
    </row>
    <row r="94" spans="1:8" ht="15" customHeight="1">
      <c r="A94" s="6" t="s">
        <v>14</v>
      </c>
      <c r="B94" s="35" t="s">
        <v>75</v>
      </c>
      <c r="C94" s="1">
        <v>200</v>
      </c>
      <c r="D94" s="1">
        <v>0.45</v>
      </c>
      <c r="E94" s="33">
        <v>0</v>
      </c>
      <c r="F94" s="1">
        <v>15.3</v>
      </c>
      <c r="G94" s="1">
        <v>61.5</v>
      </c>
      <c r="H94" s="7" t="s">
        <v>169</v>
      </c>
    </row>
    <row r="95" spans="1:8" s="24" customFormat="1" ht="25.5">
      <c r="A95" s="21" t="s">
        <v>15</v>
      </c>
      <c r="B95" s="22"/>
      <c r="C95" s="23">
        <f>SUM(C94:C94)</f>
        <v>200</v>
      </c>
      <c r="D95" s="23">
        <f>SUM(D94:D94)</f>
        <v>0.45</v>
      </c>
      <c r="E95" s="34">
        <f>SUM(E94:E94)</f>
        <v>0</v>
      </c>
      <c r="F95" s="23">
        <f>SUM(F94:F94)</f>
        <v>15.3</v>
      </c>
      <c r="G95" s="23">
        <f>SUM(G94:G94)</f>
        <v>61.5</v>
      </c>
      <c r="H95" s="61"/>
    </row>
    <row r="96" spans="1:8" ht="15" customHeight="1">
      <c r="A96" s="6"/>
      <c r="B96" s="1"/>
      <c r="C96" s="1"/>
      <c r="D96" s="1"/>
      <c r="E96" s="1"/>
      <c r="F96" s="1"/>
      <c r="G96" s="1"/>
      <c r="H96" s="7"/>
    </row>
    <row r="97" spans="1:8" ht="15" customHeight="1">
      <c r="A97" s="52" t="s">
        <v>16</v>
      </c>
      <c r="B97" s="35" t="s">
        <v>76</v>
      </c>
      <c r="C97" s="1">
        <v>200</v>
      </c>
      <c r="D97" s="1">
        <v>8.1199999999999992</v>
      </c>
      <c r="E97" s="1">
        <v>4.0999999999999996</v>
      </c>
      <c r="F97" s="1">
        <v>19.2</v>
      </c>
      <c r="G97" s="1">
        <v>128.69999999999999</v>
      </c>
      <c r="H97" s="7" t="s">
        <v>170</v>
      </c>
    </row>
    <row r="98" spans="1:8" ht="15" customHeight="1">
      <c r="A98" s="52"/>
      <c r="B98" s="35" t="s">
        <v>77</v>
      </c>
      <c r="C98" s="1">
        <v>80</v>
      </c>
      <c r="D98" s="1">
        <v>20.29</v>
      </c>
      <c r="E98" s="1">
        <v>25.43</v>
      </c>
      <c r="F98" s="1">
        <v>11.63</v>
      </c>
      <c r="G98" s="1">
        <v>357.56</v>
      </c>
      <c r="H98" s="7" t="s">
        <v>171</v>
      </c>
    </row>
    <row r="99" spans="1:8" ht="15" customHeight="1">
      <c r="A99" s="52"/>
      <c r="B99" s="35" t="s">
        <v>78</v>
      </c>
      <c r="C99" s="1">
        <v>150</v>
      </c>
      <c r="D99" s="1">
        <v>2.76</v>
      </c>
      <c r="E99" s="1">
        <v>8.2799999999999994</v>
      </c>
      <c r="F99" s="1">
        <v>11.85</v>
      </c>
      <c r="G99" s="33">
        <v>225</v>
      </c>
      <c r="H99" s="7" t="s">
        <v>172</v>
      </c>
    </row>
    <row r="100" spans="1:8" ht="15" customHeight="1">
      <c r="A100" s="52"/>
      <c r="B100" s="35" t="s">
        <v>79</v>
      </c>
      <c r="C100" s="1">
        <v>200</v>
      </c>
      <c r="D100" s="39">
        <v>0.31</v>
      </c>
      <c r="E100" s="39">
        <v>0.01</v>
      </c>
      <c r="F100" s="39">
        <v>24.37</v>
      </c>
      <c r="G100" s="39">
        <v>96.76</v>
      </c>
      <c r="H100" s="7" t="s">
        <v>173</v>
      </c>
    </row>
    <row r="101" spans="1:8" ht="15" customHeight="1">
      <c r="A101" s="52"/>
      <c r="B101" s="1" t="s">
        <v>32</v>
      </c>
      <c r="C101" s="1">
        <v>50</v>
      </c>
      <c r="D101" s="39">
        <v>2.5499999999999998</v>
      </c>
      <c r="E101" s="39">
        <v>0.5</v>
      </c>
      <c r="F101" s="39">
        <v>21.25</v>
      </c>
      <c r="G101" s="33">
        <v>95</v>
      </c>
      <c r="H101" s="7" t="s">
        <v>152</v>
      </c>
    </row>
    <row r="102" spans="1:8" s="24" customFormat="1">
      <c r="A102" s="21" t="s">
        <v>23</v>
      </c>
      <c r="B102" s="22"/>
      <c r="C102" s="23">
        <f>SUM(C97:C101)</f>
        <v>680</v>
      </c>
      <c r="D102" s="23">
        <f t="shared" ref="D102:G102" si="11">SUM(D97:D101)</f>
        <v>34.029999999999994</v>
      </c>
      <c r="E102" s="23">
        <f t="shared" si="11"/>
        <v>38.32</v>
      </c>
      <c r="F102" s="23">
        <f t="shared" si="11"/>
        <v>88.3</v>
      </c>
      <c r="G102" s="23">
        <f t="shared" si="11"/>
        <v>903.02</v>
      </c>
      <c r="H102" s="61"/>
    </row>
    <row r="103" spans="1:8" ht="15" customHeight="1">
      <c r="A103" s="6"/>
      <c r="B103" s="1"/>
      <c r="C103" s="1"/>
      <c r="D103" s="1"/>
      <c r="E103" s="1"/>
      <c r="F103" s="1"/>
      <c r="G103" s="1"/>
      <c r="H103" s="7"/>
    </row>
    <row r="104" spans="1:8" ht="15" customHeight="1">
      <c r="A104" s="52" t="s">
        <v>17</v>
      </c>
      <c r="B104" s="35" t="s">
        <v>80</v>
      </c>
      <c r="C104" s="1">
        <v>100</v>
      </c>
      <c r="D104" s="1">
        <v>10.1</v>
      </c>
      <c r="E104" s="1">
        <v>13.67</v>
      </c>
      <c r="F104" s="1">
        <v>2.1</v>
      </c>
      <c r="G104" s="1">
        <v>184.05</v>
      </c>
      <c r="H104" s="7" t="s">
        <v>174</v>
      </c>
    </row>
    <row r="105" spans="1:8" ht="15" customHeight="1">
      <c r="A105" s="52"/>
      <c r="B105" s="35" t="s">
        <v>81</v>
      </c>
      <c r="C105" s="1">
        <v>60</v>
      </c>
      <c r="D105" s="1">
        <v>2.88</v>
      </c>
      <c r="E105" s="1">
        <v>6.18</v>
      </c>
      <c r="F105" s="1">
        <v>8.0399999999999991</v>
      </c>
      <c r="G105" s="1">
        <v>99.3</v>
      </c>
      <c r="H105" s="7" t="s">
        <v>175</v>
      </c>
    </row>
    <row r="106" spans="1:8" ht="15" customHeight="1">
      <c r="A106" s="52"/>
      <c r="B106" s="35" t="s">
        <v>49</v>
      </c>
      <c r="C106" s="35">
        <v>200</v>
      </c>
      <c r="D106" s="35">
        <v>0.12</v>
      </c>
      <c r="E106" s="35">
        <v>0.02</v>
      </c>
      <c r="F106" s="35">
        <v>10.199999999999999</v>
      </c>
      <c r="G106" s="33">
        <v>41</v>
      </c>
      <c r="H106" s="7" t="s">
        <v>176</v>
      </c>
    </row>
    <row r="107" spans="1:8" ht="15" customHeight="1">
      <c r="A107" s="52"/>
      <c r="B107" s="1" t="s">
        <v>39</v>
      </c>
      <c r="C107" s="1">
        <v>40</v>
      </c>
      <c r="D107" s="39">
        <v>2.4</v>
      </c>
      <c r="E107" s="39">
        <v>0.8</v>
      </c>
      <c r="F107" s="39">
        <v>16.7</v>
      </c>
      <c r="G107" s="39">
        <v>85.7</v>
      </c>
      <c r="H107" s="7" t="s">
        <v>155</v>
      </c>
    </row>
    <row r="108" spans="1:8" s="24" customFormat="1">
      <c r="A108" s="21" t="s">
        <v>24</v>
      </c>
      <c r="B108" s="22"/>
      <c r="C108" s="23">
        <f>SUM(C104:C107)</f>
        <v>400</v>
      </c>
      <c r="D108" s="23">
        <f t="shared" ref="D108:G108" si="12">SUM(D104:D107)</f>
        <v>15.5</v>
      </c>
      <c r="E108" s="23">
        <f t="shared" si="12"/>
        <v>20.67</v>
      </c>
      <c r="F108" s="23">
        <f t="shared" si="12"/>
        <v>37.039999999999992</v>
      </c>
      <c r="G108" s="23">
        <f t="shared" si="12"/>
        <v>410.05</v>
      </c>
      <c r="H108" s="61"/>
    </row>
    <row r="109" spans="1:8" s="28" customFormat="1" ht="15" customHeight="1">
      <c r="A109" s="25" t="s">
        <v>25</v>
      </c>
      <c r="B109" s="26"/>
      <c r="C109" s="27">
        <f>C92+C95+C102+C108</f>
        <v>1730</v>
      </c>
      <c r="D109" s="27">
        <f>D92+D95+D102+D108</f>
        <v>69.889999999999986</v>
      </c>
      <c r="E109" s="38">
        <f>E92+E95+E102+E108</f>
        <v>81.06</v>
      </c>
      <c r="F109" s="27">
        <f>F92+F95+F102+F108</f>
        <v>215.09</v>
      </c>
      <c r="G109" s="27">
        <f>G92+G95+G102+G108</f>
        <v>1947.1699999999998</v>
      </c>
      <c r="H109" s="63"/>
    </row>
    <row r="110" spans="1:8" ht="14.45" customHeight="1">
      <c r="A110" s="6"/>
      <c r="B110" s="1"/>
      <c r="C110" s="1"/>
      <c r="D110" s="1"/>
      <c r="E110" s="1"/>
      <c r="F110" s="1"/>
      <c r="G110" s="1"/>
      <c r="H110" s="7"/>
    </row>
    <row r="111" spans="1:8" s="11" customFormat="1" ht="15" customHeight="1">
      <c r="A111" s="10" t="s">
        <v>21</v>
      </c>
      <c r="B111" s="12"/>
      <c r="C111" s="12"/>
      <c r="D111" s="12"/>
      <c r="E111" s="12"/>
      <c r="F111" s="12"/>
      <c r="G111" s="12"/>
      <c r="H111" s="64"/>
    </row>
    <row r="112" spans="1:8" ht="15" customHeight="1">
      <c r="A112" s="52" t="s">
        <v>12</v>
      </c>
      <c r="B112" s="37" t="s">
        <v>37</v>
      </c>
      <c r="C112" s="1">
        <v>200</v>
      </c>
      <c r="D112" s="1">
        <v>6.76</v>
      </c>
      <c r="E112" s="1">
        <v>10.42</v>
      </c>
      <c r="F112" s="1">
        <v>25.86</v>
      </c>
      <c r="G112" s="1">
        <v>224.9</v>
      </c>
      <c r="H112" s="7" t="s">
        <v>177</v>
      </c>
    </row>
    <row r="113" spans="1:8" ht="15" customHeight="1">
      <c r="A113" s="52"/>
      <c r="B113" s="1" t="s">
        <v>35</v>
      </c>
      <c r="C113" s="1">
        <v>200</v>
      </c>
      <c r="D113" s="39">
        <v>3.39</v>
      </c>
      <c r="E113" s="39">
        <v>3.76</v>
      </c>
      <c r="F113" s="39">
        <v>13.97</v>
      </c>
      <c r="G113" s="33">
        <v>128</v>
      </c>
      <c r="H113" s="7" t="s">
        <v>129</v>
      </c>
    </row>
    <row r="114" spans="1:8" ht="15" customHeight="1">
      <c r="A114" s="52"/>
      <c r="B114" s="9" t="s">
        <v>39</v>
      </c>
      <c r="C114" s="9">
        <v>40</v>
      </c>
      <c r="D114" s="45">
        <v>4.7300000000000004</v>
      </c>
      <c r="E114" s="45">
        <v>6.88</v>
      </c>
      <c r="F114" s="45">
        <v>14.56</v>
      </c>
      <c r="G114" s="48">
        <v>139</v>
      </c>
      <c r="H114" s="43" t="s">
        <v>130</v>
      </c>
    </row>
    <row r="115" spans="1:8" ht="15" customHeight="1">
      <c r="A115" s="52"/>
      <c r="B115" s="9" t="s">
        <v>55</v>
      </c>
      <c r="C115" s="9">
        <v>10</v>
      </c>
      <c r="D115" s="47"/>
      <c r="E115" s="47"/>
      <c r="F115" s="47"/>
      <c r="G115" s="49"/>
      <c r="H115" s="60"/>
    </row>
    <row r="116" spans="1:8" ht="15" customHeight="1">
      <c r="A116" s="52"/>
      <c r="B116" s="1" t="s">
        <v>56</v>
      </c>
      <c r="C116" s="1">
        <v>15</v>
      </c>
      <c r="D116" s="46"/>
      <c r="E116" s="46"/>
      <c r="F116" s="46"/>
      <c r="G116" s="50"/>
      <c r="H116" s="44"/>
    </row>
    <row r="117" spans="1:8" s="24" customFormat="1">
      <c r="A117" s="21" t="s">
        <v>13</v>
      </c>
      <c r="B117" s="22"/>
      <c r="C117" s="23">
        <f>SUM(C112:C116)</f>
        <v>465</v>
      </c>
      <c r="D117" s="23">
        <f t="shared" ref="D117:G117" si="13">SUM(D112:D116)</f>
        <v>14.88</v>
      </c>
      <c r="E117" s="23">
        <f t="shared" si="13"/>
        <v>21.06</v>
      </c>
      <c r="F117" s="23">
        <f t="shared" si="13"/>
        <v>54.39</v>
      </c>
      <c r="G117" s="23">
        <f t="shared" si="13"/>
        <v>491.9</v>
      </c>
      <c r="H117" s="61"/>
    </row>
    <row r="118" spans="1:8" ht="15" customHeight="1">
      <c r="A118" s="6"/>
      <c r="B118" s="1"/>
      <c r="C118" s="1"/>
      <c r="D118" s="1"/>
      <c r="E118" s="1"/>
      <c r="F118" s="1"/>
      <c r="G118" s="1"/>
      <c r="H118" s="7"/>
    </row>
    <row r="119" spans="1:8" ht="15" customHeight="1">
      <c r="A119" s="6" t="s">
        <v>14</v>
      </c>
      <c r="B119" s="37" t="s">
        <v>44</v>
      </c>
      <c r="C119" s="1">
        <v>200</v>
      </c>
      <c r="D119" s="1">
        <v>0.8</v>
      </c>
      <c r="E119" s="1">
        <v>0.6</v>
      </c>
      <c r="F119" s="33">
        <v>20.6</v>
      </c>
      <c r="G119" s="33">
        <v>94</v>
      </c>
      <c r="H119" s="7" t="s">
        <v>178</v>
      </c>
    </row>
    <row r="120" spans="1:8" s="24" customFormat="1" ht="25.5">
      <c r="A120" s="21" t="s">
        <v>15</v>
      </c>
      <c r="B120" s="22"/>
      <c r="C120" s="23">
        <f>C119</f>
        <v>200</v>
      </c>
      <c r="D120" s="23">
        <f t="shared" ref="D120:G120" si="14">D119</f>
        <v>0.8</v>
      </c>
      <c r="E120" s="23">
        <f t="shared" si="14"/>
        <v>0.6</v>
      </c>
      <c r="F120" s="34">
        <f t="shared" si="14"/>
        <v>20.6</v>
      </c>
      <c r="G120" s="34">
        <f t="shared" si="14"/>
        <v>94</v>
      </c>
      <c r="H120" s="61"/>
    </row>
    <row r="121" spans="1:8" ht="15" customHeight="1">
      <c r="A121" s="6"/>
      <c r="B121" s="1"/>
      <c r="C121" s="1"/>
      <c r="D121" s="1"/>
      <c r="E121" s="1"/>
      <c r="F121" s="1"/>
      <c r="G121" s="1"/>
      <c r="H121" s="7"/>
    </row>
    <row r="122" spans="1:8" ht="15" customHeight="1">
      <c r="A122" s="52" t="s">
        <v>16</v>
      </c>
      <c r="B122" s="1" t="s">
        <v>45</v>
      </c>
      <c r="C122" s="1">
        <v>200</v>
      </c>
      <c r="D122" s="1">
        <v>7.49</v>
      </c>
      <c r="E122" s="1">
        <v>5.0199999999999996</v>
      </c>
      <c r="F122" s="1">
        <v>17.75</v>
      </c>
      <c r="G122" s="33">
        <v>144</v>
      </c>
      <c r="H122" s="7" t="s">
        <v>179</v>
      </c>
    </row>
    <row r="123" spans="1:8" ht="15" customHeight="1">
      <c r="A123" s="52"/>
      <c r="B123" s="37" t="s">
        <v>82</v>
      </c>
      <c r="C123" s="1">
        <v>200</v>
      </c>
      <c r="D123" s="1">
        <v>16.71</v>
      </c>
      <c r="E123" s="1">
        <v>15.6</v>
      </c>
      <c r="F123" s="33">
        <v>13</v>
      </c>
      <c r="G123" s="1">
        <v>268.2</v>
      </c>
      <c r="H123" s="7" t="s">
        <v>180</v>
      </c>
    </row>
    <row r="124" spans="1:8" ht="15" customHeight="1">
      <c r="A124" s="52"/>
      <c r="B124" s="37" t="s">
        <v>83</v>
      </c>
      <c r="C124" s="1">
        <v>200</v>
      </c>
      <c r="D124" s="39">
        <v>0.31</v>
      </c>
      <c r="E124" s="39">
        <v>0.01</v>
      </c>
      <c r="F124" s="39">
        <v>24.37</v>
      </c>
      <c r="G124" s="39">
        <v>96.76</v>
      </c>
      <c r="H124" s="7" t="s">
        <v>181</v>
      </c>
    </row>
    <row r="125" spans="1:8" ht="15" customHeight="1">
      <c r="A125" s="52"/>
      <c r="B125" s="1" t="s">
        <v>32</v>
      </c>
      <c r="C125" s="1">
        <v>50</v>
      </c>
      <c r="D125" s="39">
        <v>2.5499999999999998</v>
      </c>
      <c r="E125" s="39">
        <v>0.5</v>
      </c>
      <c r="F125" s="39">
        <v>21.25</v>
      </c>
      <c r="G125" s="33">
        <v>95</v>
      </c>
      <c r="H125" s="7" t="s">
        <v>152</v>
      </c>
    </row>
    <row r="126" spans="1:8" s="24" customFormat="1">
      <c r="A126" s="21" t="s">
        <v>23</v>
      </c>
      <c r="B126" s="22"/>
      <c r="C126" s="23">
        <f>SUM(C122:C125)</f>
        <v>650</v>
      </c>
      <c r="D126" s="23">
        <f t="shared" ref="D126:G126" si="15">SUM(D122:D125)</f>
        <v>27.060000000000002</v>
      </c>
      <c r="E126" s="23">
        <f t="shared" si="15"/>
        <v>21.13</v>
      </c>
      <c r="F126" s="23">
        <f t="shared" si="15"/>
        <v>76.37</v>
      </c>
      <c r="G126" s="23">
        <f t="shared" si="15"/>
        <v>603.96</v>
      </c>
      <c r="H126" s="61"/>
    </row>
    <row r="127" spans="1:8" ht="14.45" customHeight="1">
      <c r="A127" s="6"/>
      <c r="B127" s="1"/>
      <c r="C127" s="1"/>
      <c r="D127" s="1"/>
      <c r="E127" s="1"/>
      <c r="F127" s="1"/>
      <c r="G127" s="1"/>
      <c r="H127" s="7"/>
    </row>
    <row r="128" spans="1:8" ht="15" customHeight="1">
      <c r="A128" s="52" t="s">
        <v>17</v>
      </c>
      <c r="B128" s="37" t="s">
        <v>84</v>
      </c>
      <c r="C128" s="1">
        <v>120</v>
      </c>
      <c r="D128" s="1">
        <v>5.3</v>
      </c>
      <c r="E128" s="33">
        <v>6</v>
      </c>
      <c r="F128" s="1">
        <v>25.3</v>
      </c>
      <c r="G128" s="1">
        <v>149.30000000000001</v>
      </c>
      <c r="H128" s="7" t="s">
        <v>182</v>
      </c>
    </row>
    <row r="129" spans="1:8" ht="15" customHeight="1">
      <c r="A129" s="52"/>
      <c r="B129" s="37" t="s">
        <v>85</v>
      </c>
      <c r="C129" s="37">
        <v>60</v>
      </c>
      <c r="D129" s="37">
        <v>1.41</v>
      </c>
      <c r="E129" s="37">
        <v>5.08</v>
      </c>
      <c r="F129" s="37">
        <v>8.65</v>
      </c>
      <c r="G129" s="37">
        <v>87.4</v>
      </c>
      <c r="H129" s="7" t="s">
        <v>183</v>
      </c>
    </row>
    <row r="130" spans="1:8" ht="15" customHeight="1">
      <c r="A130" s="52"/>
      <c r="B130" s="37" t="s">
        <v>39</v>
      </c>
      <c r="C130" s="37">
        <v>40</v>
      </c>
      <c r="D130" s="39">
        <v>2.4</v>
      </c>
      <c r="E130" s="39">
        <v>0.8</v>
      </c>
      <c r="F130" s="39">
        <v>16.7</v>
      </c>
      <c r="G130" s="39">
        <v>85.7</v>
      </c>
      <c r="H130" s="7" t="s">
        <v>155</v>
      </c>
    </row>
    <row r="131" spans="1:8" ht="15" customHeight="1">
      <c r="A131" s="52"/>
      <c r="B131" s="37" t="s">
        <v>29</v>
      </c>
      <c r="C131" s="1">
        <v>200</v>
      </c>
      <c r="D131" s="1">
        <v>1.5</v>
      </c>
      <c r="E131" s="1">
        <v>0.27</v>
      </c>
      <c r="F131" s="1">
        <v>29.7</v>
      </c>
      <c r="G131" s="33">
        <v>129</v>
      </c>
      <c r="H131" s="7" t="s">
        <v>131</v>
      </c>
    </row>
    <row r="132" spans="1:8" s="24" customFormat="1">
      <c r="A132" s="21" t="s">
        <v>24</v>
      </c>
      <c r="B132" s="22"/>
      <c r="C132" s="23">
        <v>366</v>
      </c>
      <c r="D132" s="23">
        <v>15.13</v>
      </c>
      <c r="E132" s="23">
        <v>14.44</v>
      </c>
      <c r="F132" s="23">
        <v>60.47</v>
      </c>
      <c r="G132" s="23">
        <v>422.04</v>
      </c>
      <c r="H132" s="61"/>
    </row>
    <row r="133" spans="1:8" s="28" customFormat="1" ht="15" customHeight="1">
      <c r="A133" s="25" t="s">
        <v>25</v>
      </c>
      <c r="B133" s="26"/>
      <c r="C133" s="27">
        <f>C117+C120+C126+C132</f>
        <v>1681</v>
      </c>
      <c r="D133" s="27">
        <f>D117+D120+D126+D132</f>
        <v>57.870000000000005</v>
      </c>
      <c r="E133" s="27">
        <f>E117+E120+E126+E132</f>
        <v>57.23</v>
      </c>
      <c r="F133" s="27">
        <f>F117+F120+F126+F132</f>
        <v>211.83</v>
      </c>
      <c r="G133" s="27">
        <f>G117+G120+G126+G132</f>
        <v>1611.9</v>
      </c>
      <c r="H133" s="63"/>
    </row>
    <row r="134" spans="1:8" ht="15" customHeight="1">
      <c r="A134" s="6"/>
      <c r="B134" s="1"/>
      <c r="C134" s="1"/>
      <c r="D134" s="1"/>
      <c r="E134" s="1"/>
      <c r="F134" s="1"/>
      <c r="G134" s="1"/>
      <c r="H134" s="7"/>
    </row>
    <row r="135" spans="1:8" s="14" customFormat="1" ht="14.45" customHeight="1">
      <c r="A135" s="13" t="s">
        <v>22</v>
      </c>
      <c r="B135" s="53"/>
      <c r="C135" s="53"/>
      <c r="D135" s="53"/>
      <c r="E135" s="53"/>
      <c r="F135" s="53"/>
      <c r="G135" s="53"/>
      <c r="H135" s="65"/>
    </row>
    <row r="136" spans="1:8" s="14" customFormat="1" ht="15" customHeight="1">
      <c r="A136" s="15" t="s">
        <v>86</v>
      </c>
      <c r="B136" s="53"/>
      <c r="C136" s="53"/>
      <c r="D136" s="53"/>
      <c r="E136" s="53"/>
      <c r="F136" s="53"/>
      <c r="G136" s="53"/>
      <c r="H136" s="65"/>
    </row>
    <row r="137" spans="1:8" ht="15" customHeight="1">
      <c r="A137" s="52" t="s">
        <v>12</v>
      </c>
      <c r="B137" s="37" t="s">
        <v>40</v>
      </c>
      <c r="C137" s="1">
        <v>200</v>
      </c>
      <c r="D137" s="39">
        <v>8.8000000000000007</v>
      </c>
      <c r="E137" s="39">
        <v>9.1</v>
      </c>
      <c r="F137" s="39">
        <v>35.5</v>
      </c>
      <c r="G137" s="33">
        <v>260</v>
      </c>
      <c r="H137" s="7" t="s">
        <v>168</v>
      </c>
    </row>
    <row r="138" spans="1:8" ht="15" customHeight="1">
      <c r="A138" s="52"/>
      <c r="B138" s="1" t="s">
        <v>38</v>
      </c>
      <c r="C138" s="1">
        <v>200</v>
      </c>
      <c r="D138" s="39">
        <v>5.88</v>
      </c>
      <c r="E138" s="39">
        <v>6.72</v>
      </c>
      <c r="F138" s="33">
        <v>19.850000000000001</v>
      </c>
      <c r="G138" s="39">
        <v>159.69999999999999</v>
      </c>
      <c r="H138" s="7" t="s">
        <v>143</v>
      </c>
    </row>
    <row r="139" spans="1:8" ht="15" customHeight="1">
      <c r="A139" s="52"/>
      <c r="B139" s="43" t="s">
        <v>43</v>
      </c>
      <c r="C139" s="9">
        <v>40</v>
      </c>
      <c r="D139" s="45">
        <v>5.23</v>
      </c>
      <c r="E139" s="45">
        <v>6.25</v>
      </c>
      <c r="F139" s="45">
        <v>19.100000000000001</v>
      </c>
      <c r="G139" s="45">
        <v>152.9</v>
      </c>
      <c r="H139" s="43" t="s">
        <v>144</v>
      </c>
    </row>
    <row r="140" spans="1:8" ht="15" customHeight="1">
      <c r="A140" s="52"/>
      <c r="B140" s="44"/>
      <c r="C140" s="1">
        <v>10</v>
      </c>
      <c r="D140" s="46"/>
      <c r="E140" s="46"/>
      <c r="F140" s="46"/>
      <c r="G140" s="46"/>
      <c r="H140" s="44"/>
    </row>
    <row r="141" spans="1:8" s="24" customFormat="1">
      <c r="A141" s="21" t="s">
        <v>13</v>
      </c>
      <c r="B141" s="22"/>
      <c r="C141" s="23">
        <f>SUM(C137:C140)</f>
        <v>450</v>
      </c>
      <c r="D141" s="23">
        <f t="shared" ref="D141:G141" si="16">SUM(D137:D140)</f>
        <v>19.91</v>
      </c>
      <c r="E141" s="23">
        <f t="shared" si="16"/>
        <v>22.07</v>
      </c>
      <c r="F141" s="23">
        <f t="shared" si="16"/>
        <v>74.45</v>
      </c>
      <c r="G141" s="23">
        <f t="shared" si="16"/>
        <v>572.6</v>
      </c>
      <c r="H141" s="61"/>
    </row>
    <row r="142" spans="1:8" ht="15" customHeight="1">
      <c r="A142" s="8"/>
      <c r="B142" s="5"/>
      <c r="C142" s="5"/>
      <c r="D142" s="5"/>
      <c r="E142" s="5"/>
      <c r="F142" s="5"/>
      <c r="G142" s="5"/>
      <c r="H142" s="7"/>
    </row>
    <row r="143" spans="1:8" ht="15" customHeight="1">
      <c r="A143" s="6" t="s">
        <v>14</v>
      </c>
      <c r="B143" s="1" t="s">
        <v>29</v>
      </c>
      <c r="C143" s="1">
        <v>200</v>
      </c>
      <c r="D143" s="37">
        <v>1.5</v>
      </c>
      <c r="E143" s="37">
        <v>0.27</v>
      </c>
      <c r="F143" s="37">
        <v>29.7</v>
      </c>
      <c r="G143" s="33">
        <v>129</v>
      </c>
      <c r="H143" s="7" t="s">
        <v>131</v>
      </c>
    </row>
    <row r="144" spans="1:8" ht="15" customHeight="1">
      <c r="A144" s="6"/>
      <c r="B144" s="37" t="s">
        <v>87</v>
      </c>
      <c r="C144" s="5">
        <v>20</v>
      </c>
      <c r="D144" s="5">
        <v>0.1</v>
      </c>
      <c r="E144" s="33">
        <v>0</v>
      </c>
      <c r="F144" s="33">
        <v>80</v>
      </c>
      <c r="G144" s="5">
        <v>64.8</v>
      </c>
      <c r="H144" s="62" t="s">
        <v>184</v>
      </c>
    </row>
    <row r="145" spans="1:8" s="24" customFormat="1" ht="25.5">
      <c r="A145" s="21" t="s">
        <v>15</v>
      </c>
      <c r="B145" s="22"/>
      <c r="C145" s="23">
        <f>SUM(C143:C144)</f>
        <v>220</v>
      </c>
      <c r="D145" s="23">
        <f t="shared" ref="D145:G145" si="17">SUM(D143:D144)</f>
        <v>1.6</v>
      </c>
      <c r="E145" s="23">
        <f t="shared" si="17"/>
        <v>0.27</v>
      </c>
      <c r="F145" s="23">
        <f t="shared" si="17"/>
        <v>109.7</v>
      </c>
      <c r="G145" s="23">
        <f t="shared" si="17"/>
        <v>193.8</v>
      </c>
      <c r="H145" s="61"/>
    </row>
    <row r="146" spans="1:8" ht="15" customHeight="1">
      <c r="A146" s="8"/>
      <c r="B146" s="5"/>
      <c r="C146" s="5"/>
      <c r="D146" s="5"/>
      <c r="E146" s="5"/>
      <c r="F146" s="5"/>
      <c r="G146" s="5"/>
      <c r="H146" s="7"/>
    </row>
    <row r="147" spans="1:8">
      <c r="A147" s="52" t="s">
        <v>16</v>
      </c>
      <c r="B147" s="37" t="s">
        <v>88</v>
      </c>
      <c r="C147" s="1">
        <v>200</v>
      </c>
      <c r="D147" s="1">
        <v>5.41</v>
      </c>
      <c r="E147" s="1">
        <v>5.66</v>
      </c>
      <c r="F147" s="1">
        <v>11.49</v>
      </c>
      <c r="G147" s="1">
        <v>121.7</v>
      </c>
      <c r="H147" s="7" t="s">
        <v>185</v>
      </c>
    </row>
    <row r="148" spans="1:8" ht="15" customHeight="1">
      <c r="A148" s="52"/>
      <c r="B148" s="37" t="s">
        <v>89</v>
      </c>
      <c r="C148" s="1">
        <v>120</v>
      </c>
      <c r="D148" s="1">
        <v>20.93</v>
      </c>
      <c r="E148" s="1">
        <v>14.69</v>
      </c>
      <c r="F148" s="1">
        <v>4.58</v>
      </c>
      <c r="G148" s="1">
        <v>243.2</v>
      </c>
      <c r="H148" s="7" t="s">
        <v>186</v>
      </c>
    </row>
    <row r="149" spans="1:8" ht="15" customHeight="1">
      <c r="A149" s="52"/>
      <c r="B149" s="37" t="s">
        <v>90</v>
      </c>
      <c r="C149" s="1">
        <v>150</v>
      </c>
      <c r="D149" s="1">
        <v>6.11</v>
      </c>
      <c r="E149" s="1">
        <v>8.1199999999999992</v>
      </c>
      <c r="F149" s="1">
        <v>31.09</v>
      </c>
      <c r="G149" s="1">
        <v>229.76</v>
      </c>
      <c r="H149" s="7" t="s">
        <v>187</v>
      </c>
    </row>
    <row r="150" spans="1:8" ht="15" customHeight="1">
      <c r="A150" s="52"/>
      <c r="B150" s="37" t="s">
        <v>91</v>
      </c>
      <c r="C150" s="1">
        <v>200</v>
      </c>
      <c r="D150" s="39">
        <v>0.31</v>
      </c>
      <c r="E150" s="39">
        <v>0.01</v>
      </c>
      <c r="F150" s="39">
        <v>24.37</v>
      </c>
      <c r="G150" s="39">
        <v>96.76</v>
      </c>
      <c r="H150" s="7" t="s">
        <v>188</v>
      </c>
    </row>
    <row r="151" spans="1:8" ht="15" customHeight="1">
      <c r="A151" s="52"/>
      <c r="B151" s="1" t="s">
        <v>32</v>
      </c>
      <c r="C151" s="1">
        <v>50</v>
      </c>
      <c r="D151" s="39">
        <v>2.5499999999999998</v>
      </c>
      <c r="E151" s="39">
        <v>0.5</v>
      </c>
      <c r="F151" s="39">
        <v>21.25</v>
      </c>
      <c r="G151" s="33">
        <v>95</v>
      </c>
      <c r="H151" s="7" t="s">
        <v>152</v>
      </c>
    </row>
    <row r="152" spans="1:8" s="24" customFormat="1">
      <c r="A152" s="21" t="s">
        <v>26</v>
      </c>
      <c r="B152" s="22"/>
      <c r="C152" s="23">
        <f>SUM(C147:C151)</f>
        <v>720</v>
      </c>
      <c r="D152" s="23">
        <f t="shared" ref="D152:G152" si="18">SUM(D147:D151)</f>
        <v>35.31</v>
      </c>
      <c r="E152" s="23">
        <f t="shared" si="18"/>
        <v>28.98</v>
      </c>
      <c r="F152" s="23">
        <f t="shared" si="18"/>
        <v>92.78</v>
      </c>
      <c r="G152" s="23">
        <f t="shared" si="18"/>
        <v>786.42</v>
      </c>
      <c r="H152" s="61"/>
    </row>
    <row r="153" spans="1:8" ht="14.45" customHeight="1">
      <c r="A153" s="8"/>
      <c r="B153" s="5"/>
      <c r="C153" s="5"/>
      <c r="D153" s="5"/>
      <c r="E153" s="5"/>
      <c r="F153" s="5"/>
      <c r="G153" s="5"/>
      <c r="H153" s="7"/>
    </row>
    <row r="154" spans="1:8" ht="15" customHeight="1">
      <c r="A154" s="52" t="s">
        <v>17</v>
      </c>
      <c r="B154" s="37" t="s">
        <v>92</v>
      </c>
      <c r="C154" s="1">
        <v>200</v>
      </c>
      <c r="D154" s="1">
        <v>10.72</v>
      </c>
      <c r="E154" s="1">
        <v>13.62</v>
      </c>
      <c r="F154" s="1">
        <v>32.94</v>
      </c>
      <c r="G154" s="33">
        <v>282</v>
      </c>
      <c r="H154" s="7" t="s">
        <v>189</v>
      </c>
    </row>
    <row r="155" spans="1:8" ht="15" customHeight="1">
      <c r="A155" s="52"/>
      <c r="B155" s="37" t="s">
        <v>73</v>
      </c>
      <c r="C155" s="1">
        <v>40</v>
      </c>
      <c r="D155" s="37">
        <v>5.12</v>
      </c>
      <c r="E155" s="37">
        <v>4.68</v>
      </c>
      <c r="F155" s="37">
        <v>0.32</v>
      </c>
      <c r="G155" s="37">
        <v>52.8</v>
      </c>
      <c r="H155" s="62" t="s">
        <v>166</v>
      </c>
    </row>
    <row r="156" spans="1:8" ht="15" customHeight="1">
      <c r="A156" s="52"/>
      <c r="B156" s="37" t="s">
        <v>47</v>
      </c>
      <c r="C156" s="1">
        <v>40</v>
      </c>
      <c r="D156" s="37">
        <v>0.35</v>
      </c>
      <c r="E156" s="37">
        <v>0.08</v>
      </c>
      <c r="F156" s="37">
        <v>1.56</v>
      </c>
      <c r="G156" s="37">
        <v>7.2</v>
      </c>
      <c r="H156" s="62" t="s">
        <v>190</v>
      </c>
    </row>
    <row r="157" spans="1:8" ht="15" customHeight="1">
      <c r="A157" s="52"/>
      <c r="B157" s="37" t="s">
        <v>39</v>
      </c>
      <c r="C157" s="37">
        <v>40</v>
      </c>
      <c r="D157" s="39">
        <v>2.4</v>
      </c>
      <c r="E157" s="39">
        <v>0.8</v>
      </c>
      <c r="F157" s="39">
        <v>16.7</v>
      </c>
      <c r="G157" s="39">
        <v>85.7</v>
      </c>
      <c r="H157" s="7" t="s">
        <v>155</v>
      </c>
    </row>
    <row r="158" spans="1:8" ht="15" customHeight="1">
      <c r="A158" s="52"/>
      <c r="B158" s="37" t="s">
        <v>93</v>
      </c>
      <c r="C158" s="1">
        <v>200</v>
      </c>
      <c r="D158" s="1">
        <v>3.12</v>
      </c>
      <c r="E158" s="1">
        <v>3.22</v>
      </c>
      <c r="F158" s="1">
        <v>18.7</v>
      </c>
      <c r="G158" s="1">
        <v>113.06</v>
      </c>
      <c r="H158" s="7" t="s">
        <v>191</v>
      </c>
    </row>
    <row r="159" spans="1:8" s="24" customFormat="1">
      <c r="A159" s="21" t="s">
        <v>24</v>
      </c>
      <c r="B159" s="22"/>
      <c r="C159" s="23">
        <f>SUM(C154:C158)</f>
        <v>520</v>
      </c>
      <c r="D159" s="23">
        <f t="shared" ref="D159:G159" si="19">SUM(D154:D158)</f>
        <v>21.71</v>
      </c>
      <c r="E159" s="23">
        <f t="shared" si="19"/>
        <v>22.399999999999995</v>
      </c>
      <c r="F159" s="23">
        <f t="shared" si="19"/>
        <v>70.22</v>
      </c>
      <c r="G159" s="23">
        <f t="shared" si="19"/>
        <v>540.76</v>
      </c>
      <c r="H159" s="61"/>
    </row>
    <row r="160" spans="1:8" s="28" customFormat="1" ht="15" customHeight="1">
      <c r="A160" s="25" t="s">
        <v>25</v>
      </c>
      <c r="B160" s="26"/>
      <c r="C160" s="27">
        <f>C141+C145+C152+C159</f>
        <v>1910</v>
      </c>
      <c r="D160" s="27">
        <f>D141+D145+D152+D159</f>
        <v>78.53</v>
      </c>
      <c r="E160" s="27">
        <f>E141+E145+E152+E159</f>
        <v>73.72</v>
      </c>
      <c r="F160" s="27">
        <f>F141+F145+F152+F159</f>
        <v>347.15</v>
      </c>
      <c r="G160" s="27">
        <f>G141+G145+G152+G159</f>
        <v>2093.58</v>
      </c>
      <c r="H160" s="63"/>
    </row>
    <row r="161" spans="1:8" ht="14.45" customHeight="1">
      <c r="A161" s="6"/>
      <c r="B161" s="1"/>
      <c r="C161" s="1"/>
      <c r="D161" s="1"/>
      <c r="E161" s="1"/>
      <c r="F161" s="1"/>
      <c r="G161" s="1"/>
      <c r="H161" s="7"/>
    </row>
    <row r="162" spans="1:8" s="14" customFormat="1" ht="15" customHeight="1">
      <c r="A162" s="15" t="s">
        <v>94</v>
      </c>
      <c r="B162" s="16"/>
      <c r="C162" s="16"/>
      <c r="D162" s="16"/>
      <c r="E162" s="16"/>
      <c r="F162" s="16"/>
      <c r="G162" s="16"/>
      <c r="H162" s="66"/>
    </row>
    <row r="163" spans="1:8" ht="15" customHeight="1">
      <c r="A163" s="52" t="s">
        <v>12</v>
      </c>
      <c r="B163" s="37" t="s">
        <v>95</v>
      </c>
      <c r="C163" s="1">
        <v>200</v>
      </c>
      <c r="D163" s="1">
        <v>15.6</v>
      </c>
      <c r="E163" s="1">
        <v>14.77</v>
      </c>
      <c r="F163" s="1">
        <v>42.13</v>
      </c>
      <c r="G163" s="33">
        <v>373</v>
      </c>
      <c r="H163" s="7" t="s">
        <v>192</v>
      </c>
    </row>
    <row r="164" spans="1:8" ht="15" customHeight="1">
      <c r="A164" s="52"/>
      <c r="B164" s="1" t="s">
        <v>35</v>
      </c>
      <c r="C164" s="1">
        <v>200</v>
      </c>
      <c r="D164" s="39">
        <v>3.39</v>
      </c>
      <c r="E164" s="39">
        <v>3.76</v>
      </c>
      <c r="F164" s="39">
        <v>13.97</v>
      </c>
      <c r="G164" s="33">
        <v>128</v>
      </c>
      <c r="H164" s="7" t="s">
        <v>129</v>
      </c>
    </row>
    <row r="165" spans="1:8" ht="15" customHeight="1">
      <c r="A165" s="52"/>
      <c r="B165" s="43" t="s">
        <v>28</v>
      </c>
      <c r="C165" s="9">
        <v>40</v>
      </c>
      <c r="D165" s="45">
        <v>5.23</v>
      </c>
      <c r="E165" s="45">
        <v>6.25</v>
      </c>
      <c r="F165" s="45">
        <v>19.100000000000001</v>
      </c>
      <c r="G165" s="45">
        <v>152.9</v>
      </c>
      <c r="H165" s="43" t="s">
        <v>144</v>
      </c>
    </row>
    <row r="166" spans="1:8" ht="15" customHeight="1">
      <c r="A166" s="52"/>
      <c r="B166" s="44"/>
      <c r="C166" s="1">
        <v>10</v>
      </c>
      <c r="D166" s="46"/>
      <c r="E166" s="46"/>
      <c r="F166" s="46"/>
      <c r="G166" s="46"/>
      <c r="H166" s="44"/>
    </row>
    <row r="167" spans="1:8" s="24" customFormat="1">
      <c r="A167" s="21" t="s">
        <v>13</v>
      </c>
      <c r="B167" s="22"/>
      <c r="C167" s="23">
        <f>SUM(C163:C166)</f>
        <v>450</v>
      </c>
      <c r="D167" s="23">
        <v>33.090000000000003</v>
      </c>
      <c r="E167" s="23">
        <v>27.17</v>
      </c>
      <c r="F167" s="23">
        <v>62.3</v>
      </c>
      <c r="G167" s="23">
        <v>630.70000000000005</v>
      </c>
      <c r="H167" s="61"/>
    </row>
    <row r="168" spans="1:8" ht="15" customHeight="1">
      <c r="A168" s="6"/>
      <c r="B168" s="5"/>
      <c r="C168" s="5"/>
      <c r="D168" s="5"/>
      <c r="E168" s="5"/>
      <c r="F168" s="5"/>
      <c r="G168" s="5"/>
      <c r="H168" s="7"/>
    </row>
    <row r="169" spans="1:8" ht="15" customHeight="1">
      <c r="A169" s="6" t="s">
        <v>14</v>
      </c>
      <c r="B169" s="37" t="s">
        <v>96</v>
      </c>
      <c r="C169" s="1">
        <v>400</v>
      </c>
      <c r="D169" s="33">
        <v>6</v>
      </c>
      <c r="E169" s="33">
        <v>2</v>
      </c>
      <c r="F169" s="33">
        <v>84</v>
      </c>
      <c r="G169" s="33">
        <v>384</v>
      </c>
      <c r="H169" s="7" t="s">
        <v>193</v>
      </c>
    </row>
    <row r="170" spans="1:8" s="24" customFormat="1" ht="25.5">
      <c r="A170" s="21" t="s">
        <v>15</v>
      </c>
      <c r="B170" s="22"/>
      <c r="C170" s="23">
        <f>C169</f>
        <v>400</v>
      </c>
      <c r="D170" s="34">
        <f t="shared" ref="D170:G170" si="20">D169</f>
        <v>6</v>
      </c>
      <c r="E170" s="34">
        <f t="shared" si="20"/>
        <v>2</v>
      </c>
      <c r="F170" s="34">
        <f t="shared" si="20"/>
        <v>84</v>
      </c>
      <c r="G170" s="34">
        <f t="shared" si="20"/>
        <v>384</v>
      </c>
      <c r="H170" s="61"/>
    </row>
    <row r="171" spans="1:8" ht="16.149999999999999" customHeight="1">
      <c r="A171" s="8"/>
      <c r="B171" s="5"/>
      <c r="C171" s="5"/>
      <c r="D171" s="5"/>
      <c r="E171" s="5"/>
      <c r="F171" s="5"/>
      <c r="G171" s="5"/>
      <c r="H171" s="7"/>
    </row>
    <row r="172" spans="1:8" ht="15" customHeight="1">
      <c r="A172" s="52" t="s">
        <v>16</v>
      </c>
      <c r="B172" s="37" t="s">
        <v>97</v>
      </c>
      <c r="C172" s="1">
        <v>200</v>
      </c>
      <c r="D172" s="1">
        <v>6.18</v>
      </c>
      <c r="E172" s="1">
        <v>9.31</v>
      </c>
      <c r="F172" s="1">
        <v>29.7</v>
      </c>
      <c r="G172" s="1">
        <v>194.5</v>
      </c>
      <c r="H172" s="7" t="s">
        <v>194</v>
      </c>
    </row>
    <row r="173" spans="1:8" ht="15" customHeight="1">
      <c r="A173" s="52"/>
      <c r="B173" s="37" t="s">
        <v>98</v>
      </c>
      <c r="C173" s="1">
        <v>90</v>
      </c>
      <c r="D173" s="1">
        <v>8.69</v>
      </c>
      <c r="E173" s="1">
        <v>8.02</v>
      </c>
      <c r="F173" s="1">
        <v>7.78</v>
      </c>
      <c r="G173" s="1">
        <v>136.13999999999999</v>
      </c>
      <c r="H173" s="7" t="s">
        <v>195</v>
      </c>
    </row>
    <row r="174" spans="1:8" ht="15" customHeight="1">
      <c r="A174" s="52"/>
      <c r="B174" s="37" t="s">
        <v>99</v>
      </c>
      <c r="C174" s="5">
        <v>150</v>
      </c>
      <c r="D174" s="5">
        <v>8.5399999999999991</v>
      </c>
      <c r="E174" s="5">
        <v>7.95</v>
      </c>
      <c r="F174" s="5">
        <v>38.86</v>
      </c>
      <c r="G174" s="5">
        <v>257.25</v>
      </c>
      <c r="H174" s="7" t="s">
        <v>196</v>
      </c>
    </row>
    <row r="175" spans="1:8" ht="15" customHeight="1">
      <c r="A175" s="52"/>
      <c r="B175" s="1" t="s">
        <v>31</v>
      </c>
      <c r="C175" s="1">
        <v>200</v>
      </c>
      <c r="D175" s="39">
        <v>0.31</v>
      </c>
      <c r="E175" s="39">
        <v>0.01</v>
      </c>
      <c r="F175" s="39">
        <v>24.37</v>
      </c>
      <c r="G175" s="39">
        <v>96.76</v>
      </c>
      <c r="H175" s="7" t="s">
        <v>164</v>
      </c>
    </row>
    <row r="176" spans="1:8" ht="15" customHeight="1">
      <c r="A176" s="52"/>
      <c r="B176" s="1" t="s">
        <v>32</v>
      </c>
      <c r="C176" s="1">
        <v>50</v>
      </c>
      <c r="D176" s="39">
        <v>2.5499999999999998</v>
      </c>
      <c r="E176" s="39">
        <v>0.5</v>
      </c>
      <c r="F176" s="39">
        <v>21.25</v>
      </c>
      <c r="G176" s="33">
        <v>95</v>
      </c>
      <c r="H176" s="7" t="s">
        <v>152</v>
      </c>
    </row>
    <row r="177" spans="1:8" s="24" customFormat="1">
      <c r="A177" s="21" t="s">
        <v>23</v>
      </c>
      <c r="B177" s="22"/>
      <c r="C177" s="23">
        <f>SUM(C172:C176)</f>
        <v>690</v>
      </c>
      <c r="D177" s="23">
        <f t="shared" ref="D177:G177" si="21">SUM(D172:D176)</f>
        <v>26.269999999999996</v>
      </c>
      <c r="E177" s="23">
        <f t="shared" si="21"/>
        <v>25.79</v>
      </c>
      <c r="F177" s="23">
        <f t="shared" si="21"/>
        <v>121.96000000000001</v>
      </c>
      <c r="G177" s="23">
        <f t="shared" si="21"/>
        <v>779.65</v>
      </c>
      <c r="H177" s="61"/>
    </row>
    <row r="178" spans="1:8" ht="14.45" customHeight="1">
      <c r="A178" s="8"/>
      <c r="B178" s="5"/>
      <c r="C178" s="5"/>
      <c r="D178" s="5"/>
      <c r="E178" s="5"/>
      <c r="F178" s="5"/>
      <c r="G178" s="5"/>
      <c r="H178" s="7"/>
    </row>
    <row r="179" spans="1:8" ht="15" customHeight="1">
      <c r="A179" s="52" t="s">
        <v>17</v>
      </c>
      <c r="B179" s="37" t="s">
        <v>100</v>
      </c>
      <c r="C179" s="1">
        <v>200</v>
      </c>
      <c r="D179" s="1">
        <v>19.72</v>
      </c>
      <c r="E179" s="1">
        <v>13.63</v>
      </c>
      <c r="F179" s="1">
        <v>32.94</v>
      </c>
      <c r="G179" s="1">
        <v>267.10000000000002</v>
      </c>
      <c r="H179" s="7" t="s">
        <v>197</v>
      </c>
    </row>
    <row r="180" spans="1:8" ht="15" customHeight="1">
      <c r="A180" s="52"/>
      <c r="B180" s="37" t="s">
        <v>101</v>
      </c>
      <c r="C180" s="5">
        <v>50</v>
      </c>
      <c r="D180" s="5">
        <v>5.3</v>
      </c>
      <c r="E180" s="5">
        <v>6.5</v>
      </c>
      <c r="F180" s="5">
        <v>0.91</v>
      </c>
      <c r="G180" s="33">
        <v>116</v>
      </c>
      <c r="H180" s="7" t="s">
        <v>198</v>
      </c>
    </row>
    <row r="181" spans="1:8" ht="15" customHeight="1">
      <c r="A181" s="52"/>
      <c r="B181" s="37" t="s">
        <v>73</v>
      </c>
      <c r="C181" s="37">
        <v>40</v>
      </c>
      <c r="D181" s="37">
        <v>5.12</v>
      </c>
      <c r="E181" s="37">
        <v>4.68</v>
      </c>
      <c r="F181" s="37">
        <v>0.32</v>
      </c>
      <c r="G181" s="37">
        <v>52.8</v>
      </c>
      <c r="H181" s="62" t="s">
        <v>166</v>
      </c>
    </row>
    <row r="182" spans="1:8" ht="15" customHeight="1">
      <c r="A182" s="52"/>
      <c r="B182" s="37" t="s">
        <v>39</v>
      </c>
      <c r="C182" s="1">
        <v>40</v>
      </c>
      <c r="D182" s="39">
        <v>2.4</v>
      </c>
      <c r="E182" s="39">
        <v>0.8</v>
      </c>
      <c r="F182" s="39">
        <v>16.7</v>
      </c>
      <c r="G182" s="39">
        <v>85.7</v>
      </c>
      <c r="H182" s="7" t="s">
        <v>155</v>
      </c>
    </row>
    <row r="183" spans="1:8" ht="15" customHeight="1">
      <c r="A183" s="52"/>
      <c r="B183" s="37" t="s">
        <v>102</v>
      </c>
      <c r="C183" s="1">
        <v>200</v>
      </c>
      <c r="D183" s="1">
        <v>0</v>
      </c>
      <c r="E183" s="1">
        <v>0</v>
      </c>
      <c r="F183" s="1">
        <v>10.199999999999999</v>
      </c>
      <c r="G183" s="33">
        <v>41</v>
      </c>
      <c r="H183" s="7" t="s">
        <v>199</v>
      </c>
    </row>
    <row r="184" spans="1:8" s="24" customFormat="1">
      <c r="A184" s="21" t="s">
        <v>24</v>
      </c>
      <c r="B184" s="22"/>
      <c r="C184" s="23">
        <f>SUM(C179:C183)</f>
        <v>530</v>
      </c>
      <c r="D184" s="23">
        <f t="shared" ref="D184:G184" si="22">SUM(D179:D183)</f>
        <v>32.54</v>
      </c>
      <c r="E184" s="23">
        <f t="shared" si="22"/>
        <v>25.610000000000003</v>
      </c>
      <c r="F184" s="23">
        <f t="shared" si="22"/>
        <v>61.069999999999993</v>
      </c>
      <c r="G184" s="23">
        <f t="shared" si="22"/>
        <v>562.6</v>
      </c>
      <c r="H184" s="61"/>
    </row>
    <row r="185" spans="1:8" s="28" customFormat="1" ht="15" customHeight="1">
      <c r="A185" s="25" t="s">
        <v>25</v>
      </c>
      <c r="B185" s="26"/>
      <c r="C185" s="27">
        <f>C167+C170+C177+C184</f>
        <v>2070</v>
      </c>
      <c r="D185" s="27">
        <f t="shared" ref="D185:G185" si="23">D167+D170+D177+D184</f>
        <v>97.9</v>
      </c>
      <c r="E185" s="27">
        <f t="shared" si="23"/>
        <v>80.570000000000007</v>
      </c>
      <c r="F185" s="27">
        <f t="shared" si="23"/>
        <v>329.33</v>
      </c>
      <c r="G185" s="27">
        <f t="shared" si="23"/>
        <v>2356.9499999999998</v>
      </c>
      <c r="H185" s="63"/>
    </row>
    <row r="186" spans="1:8" ht="14.45" customHeight="1">
      <c r="A186" s="6"/>
      <c r="B186" s="1"/>
      <c r="C186" s="1"/>
      <c r="D186" s="1"/>
      <c r="E186" s="1"/>
      <c r="F186" s="1"/>
      <c r="G186" s="1"/>
      <c r="H186" s="7"/>
    </row>
    <row r="187" spans="1:8" s="14" customFormat="1" ht="15" customHeight="1">
      <c r="A187" s="15" t="s">
        <v>103</v>
      </c>
      <c r="B187" s="16"/>
      <c r="C187" s="16"/>
      <c r="D187" s="16"/>
      <c r="E187" s="16"/>
      <c r="F187" s="16"/>
      <c r="G187" s="16"/>
      <c r="H187" s="66"/>
    </row>
    <row r="188" spans="1:8" ht="15" customHeight="1">
      <c r="A188" s="52" t="s">
        <v>12</v>
      </c>
      <c r="B188" s="37" t="s">
        <v>34</v>
      </c>
      <c r="C188" s="1">
        <v>200</v>
      </c>
      <c r="D188" s="40">
        <v>6.33</v>
      </c>
      <c r="E188" s="40">
        <v>8.9</v>
      </c>
      <c r="F188" s="40">
        <v>25.49</v>
      </c>
      <c r="G188" s="40">
        <v>207.38</v>
      </c>
      <c r="H188" s="7" t="s">
        <v>128</v>
      </c>
    </row>
    <row r="189" spans="1:8" ht="15" customHeight="1">
      <c r="A189" s="52"/>
      <c r="B189" s="1" t="s">
        <v>38</v>
      </c>
      <c r="C189" s="1">
        <v>200</v>
      </c>
      <c r="D189" s="40">
        <v>5.88</v>
      </c>
      <c r="E189" s="40">
        <v>6.72</v>
      </c>
      <c r="F189" s="33">
        <v>19.850000000000001</v>
      </c>
      <c r="G189" s="40">
        <v>159.69999999999999</v>
      </c>
      <c r="H189" s="7" t="s">
        <v>143</v>
      </c>
    </row>
    <row r="190" spans="1:8" ht="15" customHeight="1">
      <c r="A190" s="52"/>
      <c r="B190" s="41" t="s">
        <v>28</v>
      </c>
      <c r="C190" s="9">
        <v>40</v>
      </c>
      <c r="D190" s="45">
        <v>5.23</v>
      </c>
      <c r="E190" s="45">
        <v>6.25</v>
      </c>
      <c r="F190" s="45">
        <v>19.100000000000001</v>
      </c>
      <c r="G190" s="45">
        <v>152.9</v>
      </c>
      <c r="H190" s="43" t="s">
        <v>144</v>
      </c>
    </row>
    <row r="191" spans="1:8" ht="15" customHeight="1">
      <c r="A191" s="52"/>
      <c r="B191" s="42"/>
      <c r="C191" s="1">
        <v>10</v>
      </c>
      <c r="D191" s="46"/>
      <c r="E191" s="46"/>
      <c r="F191" s="46"/>
      <c r="G191" s="46"/>
      <c r="H191" s="44"/>
    </row>
    <row r="192" spans="1:8" s="24" customFormat="1">
      <c r="A192" s="21" t="s">
        <v>13</v>
      </c>
      <c r="B192" s="22"/>
      <c r="C192" s="23">
        <f>SUM(C188:C191)</f>
        <v>450</v>
      </c>
      <c r="D192" s="23">
        <f>SUM(D188:D191)</f>
        <v>17.440000000000001</v>
      </c>
      <c r="E192" s="23">
        <f>SUM(E188:E191)</f>
        <v>21.87</v>
      </c>
      <c r="F192" s="23">
        <f>SUM(F188:F191)</f>
        <v>64.44</v>
      </c>
      <c r="G192" s="23">
        <f>SUM(G188:G191)</f>
        <v>519.98</v>
      </c>
      <c r="H192" s="61"/>
    </row>
    <row r="193" spans="1:8" ht="15" customHeight="1">
      <c r="A193" s="6"/>
      <c r="B193" s="5"/>
      <c r="C193" s="5"/>
      <c r="D193" s="5"/>
      <c r="E193" s="5"/>
      <c r="F193" s="5"/>
      <c r="G193" s="5"/>
      <c r="H193" s="7"/>
    </row>
    <row r="194" spans="1:8" ht="15" customHeight="1">
      <c r="A194" s="6" t="s">
        <v>14</v>
      </c>
      <c r="B194" s="37" t="s">
        <v>109</v>
      </c>
      <c r="C194" s="1">
        <v>200</v>
      </c>
      <c r="D194" s="33">
        <v>6</v>
      </c>
      <c r="E194" s="33">
        <v>12</v>
      </c>
      <c r="F194" s="1">
        <v>8.1999999999999993</v>
      </c>
      <c r="G194" s="33">
        <v>170</v>
      </c>
      <c r="H194" s="7" t="s">
        <v>200</v>
      </c>
    </row>
    <row r="195" spans="1:8" ht="15" customHeight="1">
      <c r="A195" s="36"/>
      <c r="B195" s="37" t="s">
        <v>50</v>
      </c>
      <c r="C195" s="37">
        <v>40</v>
      </c>
      <c r="D195" s="37">
        <v>2.2400000000000002</v>
      </c>
      <c r="E195" s="33">
        <v>2</v>
      </c>
      <c r="F195" s="37">
        <v>30.5</v>
      </c>
      <c r="G195" s="37">
        <v>144.80000000000001</v>
      </c>
      <c r="H195" s="7"/>
    </row>
    <row r="196" spans="1:8" s="24" customFormat="1" ht="25.5">
      <c r="A196" s="21" t="s">
        <v>15</v>
      </c>
      <c r="B196" s="22"/>
      <c r="C196" s="23">
        <f>SUM(C194:C195)</f>
        <v>240</v>
      </c>
      <c r="D196" s="23">
        <f>SUM(D194:D195)</f>
        <v>8.24</v>
      </c>
      <c r="E196" s="34">
        <f>SUM(E194:E195)</f>
        <v>14</v>
      </c>
      <c r="F196" s="23">
        <f>SUM(F194:F195)</f>
        <v>38.700000000000003</v>
      </c>
      <c r="G196" s="34">
        <f>SUM(G194:G195)</f>
        <v>314.8</v>
      </c>
      <c r="H196" s="61"/>
    </row>
    <row r="197" spans="1:8" ht="15" customHeight="1">
      <c r="A197" s="6"/>
      <c r="B197" s="5"/>
      <c r="C197" s="5"/>
      <c r="D197" s="5"/>
      <c r="E197" s="5"/>
      <c r="F197" s="5"/>
      <c r="G197" s="5"/>
      <c r="H197" s="7"/>
    </row>
    <row r="198" spans="1:8">
      <c r="A198" s="52" t="s">
        <v>16</v>
      </c>
      <c r="B198" s="37" t="s">
        <v>104</v>
      </c>
      <c r="C198" s="1">
        <v>200</v>
      </c>
      <c r="D198" s="1">
        <v>7.53</v>
      </c>
      <c r="E198" s="1">
        <v>6.66</v>
      </c>
      <c r="F198" s="1">
        <v>14.62</v>
      </c>
      <c r="G198" s="1">
        <v>137.84</v>
      </c>
      <c r="H198" s="7" t="s">
        <v>201</v>
      </c>
    </row>
    <row r="199" spans="1:8" ht="15" customHeight="1">
      <c r="A199" s="52"/>
      <c r="B199" s="37" t="s">
        <v>105</v>
      </c>
      <c r="C199" s="1">
        <v>80</v>
      </c>
      <c r="D199" s="1">
        <v>6.56</v>
      </c>
      <c r="E199" s="1">
        <v>4.4000000000000004</v>
      </c>
      <c r="F199" s="1">
        <v>12.24</v>
      </c>
      <c r="G199" s="1">
        <v>98.88</v>
      </c>
      <c r="H199" s="7" t="s">
        <v>202</v>
      </c>
    </row>
    <row r="200" spans="1:8" ht="15" customHeight="1">
      <c r="A200" s="52"/>
      <c r="B200" s="37" t="s">
        <v>106</v>
      </c>
      <c r="C200" s="1">
        <v>150</v>
      </c>
      <c r="D200" s="1">
        <v>2.9</v>
      </c>
      <c r="E200" s="1">
        <v>2.44</v>
      </c>
      <c r="F200" s="33">
        <v>8.75</v>
      </c>
      <c r="G200" s="33">
        <v>125</v>
      </c>
      <c r="H200" s="7" t="s">
        <v>203</v>
      </c>
    </row>
    <row r="201" spans="1:8" ht="15" customHeight="1">
      <c r="A201" s="52"/>
      <c r="B201" s="37" t="s">
        <v>107</v>
      </c>
      <c r="C201" s="1">
        <v>200</v>
      </c>
      <c r="D201" s="40">
        <v>0.31</v>
      </c>
      <c r="E201" s="40">
        <v>0.01</v>
      </c>
      <c r="F201" s="40">
        <v>24.37</v>
      </c>
      <c r="G201" s="40">
        <v>96.76</v>
      </c>
      <c r="H201" s="7" t="s">
        <v>204</v>
      </c>
    </row>
    <row r="202" spans="1:8" ht="15" customHeight="1">
      <c r="A202" s="52"/>
      <c r="B202" s="1" t="s">
        <v>32</v>
      </c>
      <c r="C202" s="1">
        <v>50</v>
      </c>
      <c r="D202" s="40">
        <v>2.5499999999999998</v>
      </c>
      <c r="E202" s="40">
        <v>0.5</v>
      </c>
      <c r="F202" s="40">
        <v>21.25</v>
      </c>
      <c r="G202" s="33">
        <v>95</v>
      </c>
      <c r="H202" s="7" t="s">
        <v>152</v>
      </c>
    </row>
    <row r="203" spans="1:8" s="24" customFormat="1">
      <c r="A203" s="21" t="s">
        <v>23</v>
      </c>
      <c r="B203" s="22"/>
      <c r="C203" s="23">
        <f>SUM(C198:C202)</f>
        <v>680</v>
      </c>
      <c r="D203" s="23">
        <f t="shared" ref="D203:G203" si="24">SUM(D198:D202)</f>
        <v>19.849999999999998</v>
      </c>
      <c r="E203" s="23">
        <f t="shared" si="24"/>
        <v>14.01</v>
      </c>
      <c r="F203" s="23">
        <f t="shared" si="24"/>
        <v>81.23</v>
      </c>
      <c r="G203" s="23">
        <f t="shared" si="24"/>
        <v>553.48</v>
      </c>
      <c r="H203" s="61"/>
    </row>
    <row r="204" spans="1:8" ht="14.45" customHeight="1">
      <c r="A204" s="6"/>
      <c r="B204" s="5"/>
      <c r="C204" s="5"/>
      <c r="D204" s="5"/>
      <c r="E204" s="5"/>
      <c r="F204" s="5"/>
      <c r="G204" s="5"/>
      <c r="H204" s="7"/>
    </row>
    <row r="205" spans="1:8" ht="15" customHeight="1">
      <c r="A205" s="52" t="s">
        <v>17</v>
      </c>
      <c r="B205" s="37" t="s">
        <v>108</v>
      </c>
      <c r="C205" s="1">
        <v>170</v>
      </c>
      <c r="D205" s="1">
        <v>12.82</v>
      </c>
      <c r="E205" s="1">
        <v>11.01</v>
      </c>
      <c r="F205" s="33">
        <v>41</v>
      </c>
      <c r="G205" s="33">
        <v>320</v>
      </c>
      <c r="H205" s="7" t="s">
        <v>205</v>
      </c>
    </row>
    <row r="206" spans="1:8" ht="15" customHeight="1">
      <c r="A206" s="52"/>
      <c r="B206" s="1" t="s">
        <v>52</v>
      </c>
      <c r="C206" s="1">
        <v>60</v>
      </c>
      <c r="D206" s="1">
        <v>1.57</v>
      </c>
      <c r="E206" s="1">
        <v>5.08</v>
      </c>
      <c r="F206" s="1">
        <v>3.9</v>
      </c>
      <c r="G206" s="33">
        <v>67</v>
      </c>
      <c r="H206" s="7" t="s">
        <v>206</v>
      </c>
    </row>
    <row r="207" spans="1:8" ht="15" customHeight="1">
      <c r="A207" s="52"/>
      <c r="B207" s="37" t="s">
        <v>73</v>
      </c>
      <c r="C207" s="1">
        <v>40</v>
      </c>
      <c r="D207" s="37">
        <v>5.12</v>
      </c>
      <c r="E207" s="37">
        <v>4.68</v>
      </c>
      <c r="F207" s="37">
        <v>0.32</v>
      </c>
      <c r="G207" s="37">
        <v>52.8</v>
      </c>
      <c r="H207" s="62" t="s">
        <v>166</v>
      </c>
    </row>
    <row r="208" spans="1:8" ht="15" customHeight="1">
      <c r="A208" s="52"/>
      <c r="B208" s="1" t="s">
        <v>39</v>
      </c>
      <c r="C208" s="1">
        <v>20</v>
      </c>
      <c r="D208" s="40">
        <v>1.2</v>
      </c>
      <c r="E208" s="40">
        <v>0.4</v>
      </c>
      <c r="F208" s="40">
        <v>8.35</v>
      </c>
      <c r="G208" s="40">
        <v>42.85</v>
      </c>
      <c r="H208" s="7" t="s">
        <v>159</v>
      </c>
    </row>
    <row r="209" spans="1:8" ht="15" customHeight="1">
      <c r="A209" s="6"/>
      <c r="B209" s="37" t="s">
        <v>70</v>
      </c>
      <c r="C209" s="5">
        <v>200</v>
      </c>
      <c r="D209" s="40">
        <v>0.45</v>
      </c>
      <c r="E209" s="40">
        <v>0.1</v>
      </c>
      <c r="F209" s="33">
        <v>5.05</v>
      </c>
      <c r="G209" s="40">
        <v>97.6</v>
      </c>
      <c r="H209" s="7" t="s">
        <v>156</v>
      </c>
    </row>
    <row r="210" spans="1:8" s="24" customFormat="1">
      <c r="A210" s="21" t="s">
        <v>24</v>
      </c>
      <c r="B210" s="22"/>
      <c r="C210" s="23">
        <f>SUM(C205:C209)</f>
        <v>490</v>
      </c>
      <c r="D210" s="23">
        <f t="shared" ref="D210:G210" si="25">SUM(D205:D209)</f>
        <v>21.16</v>
      </c>
      <c r="E210" s="23">
        <f t="shared" si="25"/>
        <v>21.27</v>
      </c>
      <c r="F210" s="23">
        <f t="shared" si="25"/>
        <v>58.62</v>
      </c>
      <c r="G210" s="23">
        <f t="shared" si="25"/>
        <v>580.25</v>
      </c>
      <c r="H210" s="61"/>
    </row>
    <row r="211" spans="1:8" s="28" customFormat="1" ht="15" customHeight="1">
      <c r="A211" s="25" t="s">
        <v>25</v>
      </c>
      <c r="B211" s="26"/>
      <c r="C211" s="27">
        <f>C192+C196+C203+C210</f>
        <v>1860</v>
      </c>
      <c r="D211" s="27">
        <f>D192+D196+D203+D210</f>
        <v>66.69</v>
      </c>
      <c r="E211" s="27">
        <f>E192+E196+E203+E210</f>
        <v>71.150000000000006</v>
      </c>
      <c r="F211" s="27">
        <f>F192+F196+F203+F210</f>
        <v>242.99</v>
      </c>
      <c r="G211" s="27">
        <f>G192+G196+G203+G210</f>
        <v>1968.51</v>
      </c>
      <c r="H211" s="63"/>
    </row>
    <row r="212" spans="1:8" ht="15" customHeight="1">
      <c r="A212" s="6"/>
      <c r="B212" s="1"/>
      <c r="C212" s="1"/>
      <c r="D212" s="1"/>
      <c r="E212" s="1"/>
      <c r="F212" s="1"/>
      <c r="G212" s="1"/>
      <c r="H212" s="7"/>
    </row>
    <row r="213" spans="1:8" s="14" customFormat="1" ht="15" customHeight="1">
      <c r="A213" s="15" t="s">
        <v>110</v>
      </c>
      <c r="B213" s="16"/>
      <c r="C213" s="16"/>
      <c r="D213" s="16"/>
      <c r="E213" s="16"/>
      <c r="F213" s="16"/>
      <c r="G213" s="16"/>
      <c r="H213" s="66"/>
    </row>
    <row r="214" spans="1:8" ht="15" customHeight="1">
      <c r="A214" s="52" t="s">
        <v>12</v>
      </c>
      <c r="B214" s="37" t="s">
        <v>42</v>
      </c>
      <c r="C214" s="1">
        <v>200</v>
      </c>
      <c r="D214" s="40">
        <v>5.68</v>
      </c>
      <c r="E214" s="40">
        <v>9.57</v>
      </c>
      <c r="F214" s="40">
        <v>26.65</v>
      </c>
      <c r="G214" s="40">
        <v>216.41</v>
      </c>
      <c r="H214" s="7" t="s">
        <v>142</v>
      </c>
    </row>
    <row r="215" spans="1:8" ht="15" customHeight="1">
      <c r="A215" s="52"/>
      <c r="B215" s="1" t="s">
        <v>35</v>
      </c>
      <c r="C215" s="1">
        <v>200</v>
      </c>
      <c r="D215" s="40">
        <v>3.39</v>
      </c>
      <c r="E215" s="40">
        <v>3.76</v>
      </c>
      <c r="F215" s="40">
        <v>13.97</v>
      </c>
      <c r="G215" s="33">
        <v>128</v>
      </c>
      <c r="H215" s="7" t="s">
        <v>129</v>
      </c>
    </row>
    <row r="216" spans="1:8" ht="15" customHeight="1">
      <c r="A216" s="52"/>
      <c r="B216" s="43" t="s">
        <v>28</v>
      </c>
      <c r="C216" s="9">
        <v>40</v>
      </c>
      <c r="D216" s="45">
        <v>5.23</v>
      </c>
      <c r="E216" s="45">
        <v>6.25</v>
      </c>
      <c r="F216" s="45">
        <v>19.100000000000001</v>
      </c>
      <c r="G216" s="45">
        <v>152.9</v>
      </c>
      <c r="H216" s="43" t="s">
        <v>144</v>
      </c>
    </row>
    <row r="217" spans="1:8" ht="15" customHeight="1">
      <c r="A217" s="52"/>
      <c r="B217" s="44"/>
      <c r="C217" s="1">
        <v>10</v>
      </c>
      <c r="D217" s="46"/>
      <c r="E217" s="46"/>
      <c r="F217" s="46"/>
      <c r="G217" s="46"/>
      <c r="H217" s="44"/>
    </row>
    <row r="218" spans="1:8" s="24" customFormat="1">
      <c r="A218" s="21" t="s">
        <v>13</v>
      </c>
      <c r="B218" s="22"/>
      <c r="C218" s="23">
        <f>SUM(C214:C217)</f>
        <v>450</v>
      </c>
      <c r="D218" s="23">
        <f t="shared" ref="D218:G218" si="26">SUM(D214:D217)</f>
        <v>14.3</v>
      </c>
      <c r="E218" s="23">
        <f t="shared" si="26"/>
        <v>19.579999999999998</v>
      </c>
      <c r="F218" s="23">
        <f t="shared" si="26"/>
        <v>59.72</v>
      </c>
      <c r="G218" s="34">
        <f t="shared" si="26"/>
        <v>497.30999999999995</v>
      </c>
      <c r="H218" s="61"/>
    </row>
    <row r="219" spans="1:8" ht="15" customHeight="1">
      <c r="A219" s="8"/>
      <c r="B219" s="5"/>
      <c r="C219" s="5"/>
      <c r="D219" s="5"/>
      <c r="E219" s="5"/>
      <c r="F219" s="5"/>
      <c r="G219" s="5"/>
      <c r="H219" s="7"/>
    </row>
    <row r="220" spans="1:8" ht="15" customHeight="1">
      <c r="A220" s="6" t="s">
        <v>14</v>
      </c>
      <c r="B220" s="37" t="s">
        <v>116</v>
      </c>
      <c r="C220" s="1">
        <v>200</v>
      </c>
      <c r="D220" s="1">
        <v>1.6</v>
      </c>
      <c r="E220" s="1">
        <v>0.4</v>
      </c>
      <c r="F220" s="33">
        <v>15</v>
      </c>
      <c r="G220" s="33">
        <v>76</v>
      </c>
      <c r="H220" s="62" t="s">
        <v>207</v>
      </c>
    </row>
    <row r="221" spans="1:8" s="24" customFormat="1" ht="25.5">
      <c r="A221" s="21" t="s">
        <v>15</v>
      </c>
      <c r="B221" s="22"/>
      <c r="C221" s="23">
        <f>C220</f>
        <v>200</v>
      </c>
      <c r="D221" s="23">
        <f t="shared" ref="D221:G221" si="27">D220</f>
        <v>1.6</v>
      </c>
      <c r="E221" s="23">
        <f t="shared" si="27"/>
        <v>0.4</v>
      </c>
      <c r="F221" s="34">
        <f t="shared" si="27"/>
        <v>15</v>
      </c>
      <c r="G221" s="34">
        <f t="shared" si="27"/>
        <v>76</v>
      </c>
      <c r="H221" s="61"/>
    </row>
    <row r="222" spans="1:8" ht="15" customHeight="1">
      <c r="A222" s="8"/>
      <c r="B222" s="5"/>
      <c r="C222" s="5"/>
      <c r="D222" s="5"/>
      <c r="E222" s="5"/>
      <c r="F222" s="5"/>
      <c r="G222" s="5"/>
      <c r="H222" s="7"/>
    </row>
    <row r="223" spans="1:8" ht="15" customHeight="1">
      <c r="A223" s="52" t="s">
        <v>16</v>
      </c>
      <c r="B223" s="37" t="s">
        <v>111</v>
      </c>
      <c r="C223" s="1">
        <v>200</v>
      </c>
      <c r="D223" s="1">
        <v>10.88</v>
      </c>
      <c r="E223" s="1">
        <v>6.46</v>
      </c>
      <c r="F223" s="1">
        <v>33.94</v>
      </c>
      <c r="G223" s="1">
        <v>233.92</v>
      </c>
      <c r="H223" s="7" t="s">
        <v>208</v>
      </c>
    </row>
    <row r="224" spans="1:8" ht="15" customHeight="1">
      <c r="A224" s="52"/>
      <c r="B224" s="37" t="s">
        <v>112</v>
      </c>
      <c r="C224" s="1">
        <v>80</v>
      </c>
      <c r="D224" s="1">
        <v>22.61</v>
      </c>
      <c r="E224" s="1">
        <v>17.89</v>
      </c>
      <c r="F224" s="1">
        <v>9.06</v>
      </c>
      <c r="G224" s="1">
        <v>322.2</v>
      </c>
      <c r="H224" s="7" t="s">
        <v>209</v>
      </c>
    </row>
    <row r="225" spans="1:8" ht="15" customHeight="1">
      <c r="A225" s="52"/>
      <c r="B225" s="37" t="s">
        <v>113</v>
      </c>
      <c r="C225" s="1">
        <v>150</v>
      </c>
      <c r="D225" s="1">
        <v>5.0999999999999996</v>
      </c>
      <c r="E225" s="1">
        <v>7.36</v>
      </c>
      <c r="F225" s="1">
        <v>25.85</v>
      </c>
      <c r="G225" s="1">
        <v>189.2</v>
      </c>
      <c r="H225" s="7" t="s">
        <v>210</v>
      </c>
    </row>
    <row r="226" spans="1:8" ht="15" customHeight="1">
      <c r="A226" s="52"/>
      <c r="B226" s="1" t="s">
        <v>31</v>
      </c>
      <c r="C226" s="1">
        <v>200</v>
      </c>
      <c r="D226" s="40">
        <v>0.31</v>
      </c>
      <c r="E226" s="40">
        <v>0.01</v>
      </c>
      <c r="F226" s="40">
        <v>24.37</v>
      </c>
      <c r="G226" s="40">
        <v>96.76</v>
      </c>
      <c r="H226" s="7" t="s">
        <v>164</v>
      </c>
    </row>
    <row r="227" spans="1:8" ht="15" customHeight="1">
      <c r="A227" s="52"/>
      <c r="B227" s="1" t="s">
        <v>32</v>
      </c>
      <c r="C227" s="1">
        <v>50</v>
      </c>
      <c r="D227" s="40">
        <v>2.5499999999999998</v>
      </c>
      <c r="E227" s="40">
        <v>0.5</v>
      </c>
      <c r="F227" s="40">
        <v>21.25</v>
      </c>
      <c r="G227" s="33">
        <v>95</v>
      </c>
      <c r="H227" s="7" t="s">
        <v>152</v>
      </c>
    </row>
    <row r="228" spans="1:8" s="24" customFormat="1">
      <c r="A228" s="21" t="s">
        <v>23</v>
      </c>
      <c r="B228" s="22"/>
      <c r="C228" s="23">
        <f>SUM(C223:C227)</f>
        <v>680</v>
      </c>
      <c r="D228" s="23">
        <f t="shared" ref="D228:G228" si="28">SUM(D223:D227)</f>
        <v>41.45</v>
      </c>
      <c r="E228" s="23">
        <f t="shared" si="28"/>
        <v>32.22</v>
      </c>
      <c r="F228" s="23">
        <f t="shared" si="28"/>
        <v>114.47</v>
      </c>
      <c r="G228" s="23">
        <f t="shared" si="28"/>
        <v>937.07999999999993</v>
      </c>
      <c r="H228" s="61"/>
    </row>
    <row r="229" spans="1:8" ht="15" customHeight="1">
      <c r="A229" s="8"/>
      <c r="B229" s="5"/>
      <c r="C229" s="5"/>
      <c r="D229" s="5"/>
      <c r="E229" s="5"/>
      <c r="F229" s="5"/>
      <c r="G229" s="5"/>
      <c r="H229" s="7"/>
    </row>
    <row r="230" spans="1:8" ht="15" customHeight="1">
      <c r="A230" s="52" t="s">
        <v>17</v>
      </c>
      <c r="B230" s="37" t="s">
        <v>114</v>
      </c>
      <c r="C230" s="1">
        <v>100</v>
      </c>
      <c r="D230" s="1">
        <v>1.1599999999999999</v>
      </c>
      <c r="E230" s="1">
        <v>6.16</v>
      </c>
      <c r="F230" s="1">
        <v>11.66</v>
      </c>
      <c r="G230" s="1">
        <v>100.4</v>
      </c>
      <c r="H230" s="7" t="s">
        <v>211</v>
      </c>
    </row>
    <row r="231" spans="1:8" ht="15" customHeight="1">
      <c r="A231" s="52"/>
      <c r="B231" s="37" t="s">
        <v>73</v>
      </c>
      <c r="C231" s="1">
        <v>40</v>
      </c>
      <c r="D231" s="37">
        <v>5.12</v>
      </c>
      <c r="E231" s="37">
        <v>4.68</v>
      </c>
      <c r="F231" s="37">
        <v>0.32</v>
      </c>
      <c r="G231" s="37">
        <v>52.8</v>
      </c>
      <c r="H231" s="62" t="s">
        <v>166</v>
      </c>
    </row>
    <row r="232" spans="1:8" ht="15" customHeight="1">
      <c r="A232" s="52"/>
      <c r="B232" s="37" t="s">
        <v>115</v>
      </c>
      <c r="C232" s="37">
        <v>60</v>
      </c>
      <c r="D232" s="37">
        <v>17.04</v>
      </c>
      <c r="E232" s="37">
        <v>7.6</v>
      </c>
      <c r="F232" s="37">
        <v>3.12</v>
      </c>
      <c r="G232" s="37">
        <v>148.80000000000001</v>
      </c>
      <c r="H232" s="7" t="s">
        <v>212</v>
      </c>
    </row>
    <row r="233" spans="1:8" ht="15" customHeight="1">
      <c r="A233" s="52"/>
      <c r="B233" s="37" t="s">
        <v>39</v>
      </c>
      <c r="C233" s="37">
        <v>20</v>
      </c>
      <c r="D233" s="40">
        <v>1.2</v>
      </c>
      <c r="E233" s="40">
        <v>0.4</v>
      </c>
      <c r="F233" s="40">
        <v>8.35</v>
      </c>
      <c r="G233" s="40">
        <v>42.85</v>
      </c>
      <c r="H233" s="7" t="s">
        <v>159</v>
      </c>
    </row>
    <row r="234" spans="1:8" ht="15" customHeight="1">
      <c r="A234" s="52"/>
      <c r="B234" s="37" t="s">
        <v>49</v>
      </c>
      <c r="C234" s="1">
        <v>200</v>
      </c>
      <c r="D234" s="40">
        <v>0.12</v>
      </c>
      <c r="E234" s="40">
        <v>0.02</v>
      </c>
      <c r="F234" s="40">
        <v>10.199999999999999</v>
      </c>
      <c r="G234" s="33">
        <v>41</v>
      </c>
      <c r="H234" s="7" t="s">
        <v>176</v>
      </c>
    </row>
    <row r="235" spans="1:8" s="24" customFormat="1">
      <c r="A235" s="21" t="s">
        <v>24</v>
      </c>
      <c r="B235" s="22"/>
      <c r="C235" s="23">
        <f>SUM(C230:C234)</f>
        <v>420</v>
      </c>
      <c r="D235" s="23">
        <f t="shared" ref="D235:G235" si="29">SUM(D230:D234)</f>
        <v>24.64</v>
      </c>
      <c r="E235" s="23">
        <f t="shared" si="29"/>
        <v>18.859999999999996</v>
      </c>
      <c r="F235" s="23">
        <f t="shared" si="29"/>
        <v>33.650000000000006</v>
      </c>
      <c r="G235" s="23">
        <f t="shared" si="29"/>
        <v>385.85</v>
      </c>
      <c r="H235" s="61"/>
    </row>
    <row r="236" spans="1:8" s="28" customFormat="1" ht="15" customHeight="1">
      <c r="A236" s="25" t="s">
        <v>25</v>
      </c>
      <c r="B236" s="26"/>
      <c r="C236" s="27">
        <f>C218+C221+C228+C235</f>
        <v>1750</v>
      </c>
      <c r="D236" s="27">
        <f>D218+D221+D228+D235</f>
        <v>81.990000000000009</v>
      </c>
      <c r="E236" s="27">
        <f>E218+E221+E228+E235</f>
        <v>71.059999999999988</v>
      </c>
      <c r="F236" s="27">
        <f>F218+F221+F228+F235</f>
        <v>222.84</v>
      </c>
      <c r="G236" s="27">
        <f>G218+G221+G228+G235</f>
        <v>1896.2399999999998</v>
      </c>
      <c r="H236" s="63"/>
    </row>
    <row r="237" spans="1:8" ht="14.45" customHeight="1">
      <c r="A237" s="6"/>
      <c r="B237" s="1"/>
      <c r="C237" s="1"/>
      <c r="D237" s="1"/>
      <c r="E237" s="1"/>
      <c r="F237" s="1"/>
      <c r="G237" s="1"/>
      <c r="H237" s="7"/>
    </row>
    <row r="238" spans="1:8" s="14" customFormat="1" ht="15" customHeight="1">
      <c r="A238" s="15" t="s">
        <v>122</v>
      </c>
      <c r="B238" s="16"/>
      <c r="C238" s="16"/>
      <c r="D238" s="16"/>
      <c r="E238" s="16"/>
      <c r="F238" s="16"/>
      <c r="G238" s="16"/>
      <c r="H238" s="66"/>
    </row>
    <row r="239" spans="1:8" ht="15" customHeight="1">
      <c r="A239" s="52" t="s">
        <v>12</v>
      </c>
      <c r="B239" s="37" t="s">
        <v>37</v>
      </c>
      <c r="C239" s="1">
        <v>200</v>
      </c>
      <c r="D239" s="40">
        <v>6.76</v>
      </c>
      <c r="E239" s="40">
        <v>10.42</v>
      </c>
      <c r="F239" s="40">
        <v>25.86</v>
      </c>
      <c r="G239" s="40">
        <v>224.9</v>
      </c>
      <c r="H239" s="7" t="s">
        <v>177</v>
      </c>
    </row>
    <row r="240" spans="1:8" ht="15" customHeight="1">
      <c r="A240" s="52"/>
      <c r="B240" s="1" t="s">
        <v>38</v>
      </c>
      <c r="C240" s="1">
        <v>200</v>
      </c>
      <c r="D240" s="40">
        <v>5.88</v>
      </c>
      <c r="E240" s="40">
        <v>6.72</v>
      </c>
      <c r="F240" s="33">
        <v>19.850000000000001</v>
      </c>
      <c r="G240" s="40">
        <v>159.69999999999999</v>
      </c>
      <c r="H240" s="7" t="s">
        <v>143</v>
      </c>
    </row>
    <row r="241" spans="1:8" ht="15" customHeight="1">
      <c r="A241" s="52"/>
      <c r="B241" s="43" t="s">
        <v>28</v>
      </c>
      <c r="C241" s="9">
        <v>40</v>
      </c>
      <c r="D241" s="45">
        <v>5.23</v>
      </c>
      <c r="E241" s="45">
        <v>6.25</v>
      </c>
      <c r="F241" s="45">
        <v>19.100000000000001</v>
      </c>
      <c r="G241" s="45">
        <v>152.9</v>
      </c>
      <c r="H241" s="43" t="s">
        <v>144</v>
      </c>
    </row>
    <row r="242" spans="1:8" ht="15" customHeight="1">
      <c r="A242" s="52"/>
      <c r="B242" s="44"/>
      <c r="C242" s="1">
        <v>10</v>
      </c>
      <c r="D242" s="46"/>
      <c r="E242" s="46"/>
      <c r="F242" s="46"/>
      <c r="G242" s="46"/>
      <c r="H242" s="44"/>
    </row>
    <row r="243" spans="1:8" s="24" customFormat="1">
      <c r="A243" s="21" t="s">
        <v>13</v>
      </c>
      <c r="B243" s="22"/>
      <c r="C243" s="23">
        <f>SUM(C239:C242)</f>
        <v>450</v>
      </c>
      <c r="D243" s="23">
        <f t="shared" ref="D243:G243" si="30">SUM(D239:D242)</f>
        <v>17.87</v>
      </c>
      <c r="E243" s="23">
        <f t="shared" si="30"/>
        <v>23.39</v>
      </c>
      <c r="F243" s="23">
        <f t="shared" si="30"/>
        <v>64.81</v>
      </c>
      <c r="G243" s="23">
        <f t="shared" si="30"/>
        <v>537.5</v>
      </c>
      <c r="H243" s="61"/>
    </row>
    <row r="244" spans="1:8" ht="15" customHeight="1">
      <c r="A244" s="6"/>
      <c r="B244" s="5"/>
      <c r="C244" s="5"/>
      <c r="D244" s="5"/>
      <c r="E244" s="5"/>
      <c r="F244" s="5"/>
      <c r="G244" s="5"/>
      <c r="H244" s="7"/>
    </row>
    <row r="245" spans="1:8" ht="15" customHeight="1">
      <c r="A245" s="6" t="s">
        <v>14</v>
      </c>
      <c r="B245" s="1" t="s">
        <v>36</v>
      </c>
      <c r="C245" s="1">
        <v>200</v>
      </c>
      <c r="D245" s="1">
        <v>4.2</v>
      </c>
      <c r="E245" s="1">
        <v>4.8</v>
      </c>
      <c r="F245" s="1">
        <v>6.15</v>
      </c>
      <c r="G245" s="1">
        <v>88.5</v>
      </c>
      <c r="H245" s="7" t="s">
        <v>158</v>
      </c>
    </row>
    <row r="246" spans="1:8" ht="15" customHeight="1">
      <c r="A246" s="36"/>
      <c r="B246" s="40" t="s">
        <v>127</v>
      </c>
      <c r="C246" s="37">
        <v>40</v>
      </c>
      <c r="D246" s="37">
        <v>1.4</v>
      </c>
      <c r="E246" s="37">
        <v>10.08</v>
      </c>
      <c r="F246" s="37">
        <v>26.8</v>
      </c>
      <c r="G246" s="33">
        <v>212</v>
      </c>
      <c r="H246" s="7"/>
    </row>
    <row r="247" spans="1:8" s="24" customFormat="1" ht="25.5">
      <c r="A247" s="21" t="s">
        <v>15</v>
      </c>
      <c r="B247" s="22"/>
      <c r="C247" s="23">
        <f>C245</f>
        <v>200</v>
      </c>
      <c r="D247" s="23">
        <f t="shared" ref="D247:G247" si="31">D245</f>
        <v>4.2</v>
      </c>
      <c r="E247" s="23">
        <f t="shared" si="31"/>
        <v>4.8</v>
      </c>
      <c r="F247" s="23">
        <f t="shared" si="31"/>
        <v>6.15</v>
      </c>
      <c r="G247" s="23">
        <f t="shared" si="31"/>
        <v>88.5</v>
      </c>
      <c r="H247" s="61"/>
    </row>
    <row r="248" spans="1:8" ht="15" customHeight="1">
      <c r="A248" s="8"/>
      <c r="B248" s="5"/>
      <c r="C248" s="5"/>
      <c r="D248" s="5"/>
      <c r="E248" s="5"/>
      <c r="F248" s="5"/>
      <c r="G248" s="5"/>
      <c r="H248" s="7"/>
    </row>
    <row r="249" spans="1:8" ht="15" customHeight="1">
      <c r="A249" s="52" t="s">
        <v>16</v>
      </c>
      <c r="B249" s="37" t="s">
        <v>117</v>
      </c>
      <c r="C249" s="1">
        <v>200</v>
      </c>
      <c r="D249" s="1">
        <v>7.69</v>
      </c>
      <c r="E249" s="1">
        <v>3.9</v>
      </c>
      <c r="F249" s="1">
        <v>45.97</v>
      </c>
      <c r="G249" s="33">
        <v>146</v>
      </c>
      <c r="H249" s="7" t="s">
        <v>213</v>
      </c>
    </row>
    <row r="250" spans="1:8" ht="15" customHeight="1">
      <c r="A250" s="52"/>
      <c r="B250" s="37" t="s">
        <v>118</v>
      </c>
      <c r="C250" s="1">
        <v>200</v>
      </c>
      <c r="D250" s="1">
        <v>10.32</v>
      </c>
      <c r="E250" s="1">
        <v>13.84</v>
      </c>
      <c r="F250" s="1">
        <v>26.21</v>
      </c>
      <c r="G250" s="1">
        <v>318.89999999999998</v>
      </c>
      <c r="H250" s="7" t="s">
        <v>214</v>
      </c>
    </row>
    <row r="251" spans="1:8" ht="15" customHeight="1">
      <c r="A251" s="52"/>
      <c r="B251" s="37" t="s">
        <v>53</v>
      </c>
      <c r="C251" s="1">
        <v>60</v>
      </c>
      <c r="D251" s="1">
        <v>0.36</v>
      </c>
      <c r="E251" s="1">
        <v>0.04</v>
      </c>
      <c r="F251" s="1">
        <v>1.4</v>
      </c>
      <c r="G251" s="33">
        <v>6</v>
      </c>
      <c r="H251" s="62" t="s">
        <v>136</v>
      </c>
    </row>
    <row r="252" spans="1:8" ht="15" customHeight="1">
      <c r="A252" s="52"/>
      <c r="B252" s="37" t="s">
        <v>119</v>
      </c>
      <c r="C252" s="1">
        <v>200</v>
      </c>
      <c r="D252" s="40">
        <v>0.31</v>
      </c>
      <c r="E252" s="40">
        <v>0.01</v>
      </c>
      <c r="F252" s="40">
        <v>24.37</v>
      </c>
      <c r="G252" s="40">
        <v>96.76</v>
      </c>
      <c r="H252" s="7" t="s">
        <v>215</v>
      </c>
    </row>
    <row r="253" spans="1:8" ht="15" customHeight="1">
      <c r="A253" s="52"/>
      <c r="B253" s="1" t="s">
        <v>32</v>
      </c>
      <c r="C253" s="1">
        <v>50</v>
      </c>
      <c r="D253" s="40">
        <v>2.5499999999999998</v>
      </c>
      <c r="E253" s="40">
        <v>0.5</v>
      </c>
      <c r="F253" s="40">
        <v>21.25</v>
      </c>
      <c r="G253" s="33">
        <v>95</v>
      </c>
      <c r="H253" s="7" t="s">
        <v>152</v>
      </c>
    </row>
    <row r="254" spans="1:8" s="24" customFormat="1">
      <c r="A254" s="21" t="s">
        <v>23</v>
      </c>
      <c r="B254" s="22"/>
      <c r="C254" s="23">
        <f>SUM(C249:C253)</f>
        <v>710</v>
      </c>
      <c r="D254" s="23">
        <f t="shared" ref="D254:G254" si="32">SUM(D249:D253)</f>
        <v>21.23</v>
      </c>
      <c r="E254" s="23">
        <f t="shared" si="32"/>
        <v>18.29</v>
      </c>
      <c r="F254" s="23">
        <f t="shared" si="32"/>
        <v>119.20000000000002</v>
      </c>
      <c r="G254" s="23">
        <f t="shared" si="32"/>
        <v>662.66</v>
      </c>
      <c r="H254" s="61"/>
    </row>
    <row r="255" spans="1:8" ht="15" customHeight="1">
      <c r="A255" s="8"/>
      <c r="B255" s="5"/>
      <c r="C255" s="5"/>
      <c r="D255" s="5"/>
      <c r="E255" s="5"/>
      <c r="F255" s="5"/>
      <c r="G255" s="5"/>
      <c r="H255" s="7"/>
    </row>
    <row r="256" spans="1:8" ht="15" customHeight="1">
      <c r="A256" s="52" t="s">
        <v>17</v>
      </c>
      <c r="B256" s="37" t="s">
        <v>120</v>
      </c>
      <c r="C256" s="1">
        <v>200</v>
      </c>
      <c r="D256" s="1">
        <v>36.9</v>
      </c>
      <c r="E256" s="1">
        <v>14.21</v>
      </c>
      <c r="F256" s="1">
        <v>45.79</v>
      </c>
      <c r="G256" s="1">
        <v>427.59</v>
      </c>
      <c r="H256" s="7" t="s">
        <v>216</v>
      </c>
    </row>
    <row r="257" spans="1:8" ht="15" customHeight="1">
      <c r="A257" s="52"/>
      <c r="B257" s="37" t="s">
        <v>121</v>
      </c>
      <c r="C257" s="5">
        <v>80</v>
      </c>
      <c r="D257" s="5">
        <v>5.5</v>
      </c>
      <c r="E257" s="33">
        <v>6</v>
      </c>
      <c r="F257" s="5">
        <v>42.8</v>
      </c>
      <c r="G257" s="33">
        <v>237</v>
      </c>
      <c r="H257" s="7" t="s">
        <v>217</v>
      </c>
    </row>
    <row r="258" spans="1:8" ht="15" customHeight="1">
      <c r="A258" s="52"/>
      <c r="B258" s="37" t="s">
        <v>29</v>
      </c>
      <c r="C258" s="1">
        <v>200</v>
      </c>
      <c r="D258" s="40">
        <v>1.5</v>
      </c>
      <c r="E258" s="40">
        <v>0.27</v>
      </c>
      <c r="F258" s="40">
        <v>29.7</v>
      </c>
      <c r="G258" s="33">
        <v>129</v>
      </c>
      <c r="H258" s="7" t="s">
        <v>131</v>
      </c>
    </row>
    <row r="259" spans="1:8" s="24" customFormat="1">
      <c r="A259" s="21" t="s">
        <v>24</v>
      </c>
      <c r="B259" s="22"/>
      <c r="C259" s="23">
        <f>SUM(C256:C258)</f>
        <v>480</v>
      </c>
      <c r="D259" s="23">
        <f>SUM(D256:D258)</f>
        <v>43.9</v>
      </c>
      <c r="E259" s="23">
        <f>SUM(E256:E258)</f>
        <v>20.48</v>
      </c>
      <c r="F259" s="23">
        <f>SUM(F256:F258)</f>
        <v>118.29</v>
      </c>
      <c r="G259" s="23">
        <f>SUM(G256:G258)</f>
        <v>793.58999999999992</v>
      </c>
      <c r="H259" s="61"/>
    </row>
    <row r="260" spans="1:8" s="28" customFormat="1" ht="15" customHeight="1">
      <c r="A260" s="25" t="s">
        <v>25</v>
      </c>
      <c r="B260" s="26"/>
      <c r="C260" s="27">
        <f>C243+C247+C254+C259</f>
        <v>1840</v>
      </c>
      <c r="D260" s="27">
        <f>D243+D247+D254+D259</f>
        <v>87.199999999999989</v>
      </c>
      <c r="E260" s="27">
        <f>E243+E247+E254+E259</f>
        <v>66.960000000000008</v>
      </c>
      <c r="F260" s="27">
        <f>F243+F247+F254+F259</f>
        <v>308.45000000000005</v>
      </c>
      <c r="G260" s="27">
        <f>G243+G247+G254+G259</f>
        <v>2082.25</v>
      </c>
      <c r="H260" s="63"/>
    </row>
    <row r="261" spans="1:8" ht="14.45" customHeight="1">
      <c r="A261" s="6"/>
      <c r="B261" s="5"/>
      <c r="C261" s="5"/>
      <c r="D261" s="5"/>
      <c r="E261" s="5"/>
      <c r="F261" s="5"/>
      <c r="G261" s="5"/>
      <c r="H261" s="7"/>
    </row>
    <row r="262" spans="1:8" s="19" customFormat="1" ht="47.25">
      <c r="A262" s="17" t="s">
        <v>46</v>
      </c>
      <c r="B262" s="18"/>
      <c r="C262" s="29">
        <f>(C32+C58+C85+C109+C133+C160+C185+C211+C236+C260)/10</f>
        <v>1866.6</v>
      </c>
      <c r="D262" s="29">
        <f>(D32+D58+D85+D109+D133+D160+D185+D211+D236+D260)/10</f>
        <v>74.52000000000001</v>
      </c>
      <c r="E262" s="29">
        <f>(E32+E58+E85+E109+E133+E160+E185+E211+E236+E260)/10</f>
        <v>70.329000000000008</v>
      </c>
      <c r="F262" s="29">
        <f>(F32+F58+F85+F109+F133+F160+F185+F211+F236+F260)/10</f>
        <v>276.09399999999994</v>
      </c>
      <c r="G262" s="29">
        <f>(G32+G58+G85+G109+G133+G160+G185+G211+G236+G260)/10</f>
        <v>2047.307</v>
      </c>
      <c r="H262" s="67"/>
    </row>
    <row r="263" spans="1:8" ht="15.75">
      <c r="A263" s="3"/>
    </row>
  </sheetData>
  <mergeCells count="108">
    <mergeCell ref="A1:H1"/>
    <mergeCell ref="A2:H2"/>
    <mergeCell ref="A3:H3"/>
    <mergeCell ref="A256:A258"/>
    <mergeCell ref="A239:A242"/>
    <mergeCell ref="A249:A253"/>
    <mergeCell ref="A230:A234"/>
    <mergeCell ref="A214:A217"/>
    <mergeCell ref="A223:A227"/>
    <mergeCell ref="A205:A208"/>
    <mergeCell ref="A188:A191"/>
    <mergeCell ref="A198:A202"/>
    <mergeCell ref="A179:A183"/>
    <mergeCell ref="A163:A166"/>
    <mergeCell ref="A172:A176"/>
    <mergeCell ref="A154:A158"/>
    <mergeCell ref="E135:E136"/>
    <mergeCell ref="F135:F136"/>
    <mergeCell ref="G135:G136"/>
    <mergeCell ref="H135:H136"/>
    <mergeCell ref="A128:A131"/>
    <mergeCell ref="A137:A140"/>
    <mergeCell ref="A147:A151"/>
    <mergeCell ref="B135:B136"/>
    <mergeCell ref="C135:C136"/>
    <mergeCell ref="D135:D136"/>
    <mergeCell ref="D139:D140"/>
    <mergeCell ref="A35:A38"/>
    <mergeCell ref="A112:A116"/>
    <mergeCell ref="A122:A125"/>
    <mergeCell ref="A104:A107"/>
    <mergeCell ref="A88:A91"/>
    <mergeCell ref="A97:A101"/>
    <mergeCell ref="A79:A82"/>
    <mergeCell ref="A61:A64"/>
    <mergeCell ref="A71:A76"/>
    <mergeCell ref="A53:A56"/>
    <mergeCell ref="A45:A50"/>
    <mergeCell ref="B139:B140"/>
    <mergeCell ref="D90:D91"/>
    <mergeCell ref="D114:D116"/>
    <mergeCell ref="D37:D38"/>
    <mergeCell ref="D63:D64"/>
    <mergeCell ref="H5:H6"/>
    <mergeCell ref="A5:A6"/>
    <mergeCell ref="B5:B6"/>
    <mergeCell ref="C5:C6"/>
    <mergeCell ref="D5:F5"/>
    <mergeCell ref="G5:G6"/>
    <mergeCell ref="A28:A30"/>
    <mergeCell ref="H7:H8"/>
    <mergeCell ref="A20:A25"/>
    <mergeCell ref="B7:B8"/>
    <mergeCell ref="C7:C8"/>
    <mergeCell ref="D7:D8"/>
    <mergeCell ref="E7:E8"/>
    <mergeCell ref="F7:F8"/>
    <mergeCell ref="G7:G8"/>
    <mergeCell ref="A9:A13"/>
    <mergeCell ref="D11:D13"/>
    <mergeCell ref="E11:E13"/>
    <mergeCell ref="F11:F13"/>
    <mergeCell ref="G11:G13"/>
    <mergeCell ref="H11:H13"/>
    <mergeCell ref="H165:H166"/>
    <mergeCell ref="E139:E140"/>
    <mergeCell ref="F139:F140"/>
    <mergeCell ref="G139:G140"/>
    <mergeCell ref="H139:H140"/>
    <mergeCell ref="H114:H116"/>
    <mergeCell ref="H37:H38"/>
    <mergeCell ref="H63:H64"/>
    <mergeCell ref="E90:E91"/>
    <mergeCell ref="F90:F91"/>
    <mergeCell ref="G90:G91"/>
    <mergeCell ref="E114:E116"/>
    <mergeCell ref="F114:F116"/>
    <mergeCell ref="G114:G116"/>
    <mergeCell ref="E37:E38"/>
    <mergeCell ref="F37:F38"/>
    <mergeCell ref="G37:G38"/>
    <mergeCell ref="H90:H91"/>
    <mergeCell ref="E63:E64"/>
    <mergeCell ref="F63:F64"/>
    <mergeCell ref="G63:G64"/>
    <mergeCell ref="B165:B166"/>
    <mergeCell ref="B190:B191"/>
    <mergeCell ref="D190:D191"/>
    <mergeCell ref="E190:E191"/>
    <mergeCell ref="F190:F191"/>
    <mergeCell ref="D165:D166"/>
    <mergeCell ref="E165:E166"/>
    <mergeCell ref="F165:F166"/>
    <mergeCell ref="G165:G166"/>
    <mergeCell ref="H241:H242"/>
    <mergeCell ref="B241:B242"/>
    <mergeCell ref="D241:D242"/>
    <mergeCell ref="E241:E242"/>
    <mergeCell ref="F241:F242"/>
    <mergeCell ref="G241:G242"/>
    <mergeCell ref="G190:G191"/>
    <mergeCell ref="H190:H191"/>
    <mergeCell ref="B216:B217"/>
    <mergeCell ref="D216:D217"/>
    <mergeCell ref="E216:E217"/>
    <mergeCell ref="F216:F217"/>
    <mergeCell ref="G216:G217"/>
    <mergeCell ref="H216:H21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2023-03-21T10:51:27Z</dcterms:modified>
</cp:coreProperties>
</file>